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360" yWindow="300" windowWidth="14880" windowHeight="7815"/>
  </bookViews>
  <sheets>
    <sheet name="Hoja1" sheetId="1" r:id="rId1"/>
    <sheet name="Hoja2" sheetId="2" r:id="rId2"/>
    <sheet name="Hoja3" sheetId="3" r:id="rId3"/>
  </sheets>
  <calcPr calcId="145621"/>
</workbook>
</file>

<file path=xl/calcChain.xml><?xml version="1.0" encoding="utf-8"?>
<calcChain xmlns="http://schemas.openxmlformats.org/spreadsheetml/2006/main">
  <c r="I100" i="1" l="1"/>
  <c r="I101" i="1"/>
  <c r="I102" i="1"/>
  <c r="I103" i="1"/>
  <c r="I104" i="1"/>
  <c r="I105" i="1"/>
  <c r="I106" i="1"/>
  <c r="I107" i="1"/>
  <c r="I108" i="1"/>
  <c r="I109" i="1"/>
  <c r="I110" i="1"/>
  <c r="I111" i="1"/>
  <c r="I112" i="1"/>
  <c r="I113" i="1"/>
  <c r="I114" i="1"/>
  <c r="I115" i="1"/>
  <c r="I116" i="1"/>
  <c r="I117" i="1"/>
  <c r="I118" i="1"/>
  <c r="I99" i="1" l="1"/>
  <c r="H119" i="1" s="1"/>
  <c r="G91" i="1"/>
  <c r="G90" i="1"/>
  <c r="I90" i="1"/>
  <c r="I66" i="1" l="1"/>
  <c r="I67" i="1"/>
  <c r="I68" i="1"/>
  <c r="I69" i="1"/>
  <c r="I70" i="1"/>
  <c r="I71" i="1"/>
  <c r="I72" i="1"/>
  <c r="I73" i="1"/>
  <c r="I74" i="1"/>
  <c r="I75" i="1"/>
  <c r="I76" i="1"/>
  <c r="I77" i="1"/>
  <c r="I78" i="1"/>
  <c r="I79" i="1"/>
  <c r="I80" i="1"/>
  <c r="I81" i="1"/>
  <c r="I82" i="1"/>
  <c r="I83" i="1"/>
  <c r="I84" i="1"/>
  <c r="I65" i="1"/>
  <c r="G66" i="1"/>
  <c r="G67" i="1"/>
  <c r="G68" i="1"/>
  <c r="G69" i="1"/>
  <c r="G70" i="1"/>
  <c r="G71" i="1"/>
  <c r="G72" i="1"/>
  <c r="G73" i="1"/>
  <c r="G74" i="1"/>
  <c r="G75" i="1"/>
  <c r="G76" i="1"/>
  <c r="G77" i="1"/>
  <c r="G78" i="1"/>
  <c r="G79" i="1"/>
  <c r="G80" i="1"/>
  <c r="G81" i="1"/>
  <c r="G82" i="1"/>
  <c r="G83" i="1"/>
  <c r="G84" i="1"/>
  <c r="G65" i="1"/>
  <c r="E66" i="1"/>
  <c r="E67" i="1"/>
  <c r="E68" i="1"/>
  <c r="E69" i="1"/>
  <c r="E70" i="1"/>
  <c r="E71" i="1"/>
  <c r="E72" i="1"/>
  <c r="E73" i="1"/>
  <c r="E74" i="1"/>
  <c r="E75" i="1"/>
  <c r="E76" i="1"/>
  <c r="E77" i="1"/>
  <c r="E78" i="1"/>
  <c r="E79" i="1"/>
  <c r="E80" i="1"/>
  <c r="E81" i="1"/>
  <c r="E82" i="1"/>
  <c r="E83" i="1"/>
  <c r="E84" i="1"/>
  <c r="E65" i="1"/>
  <c r="C66" i="1"/>
  <c r="C67" i="1"/>
  <c r="C68" i="1"/>
  <c r="C69" i="1"/>
  <c r="C70" i="1"/>
  <c r="C71" i="1"/>
  <c r="C72" i="1"/>
  <c r="C73" i="1"/>
  <c r="C74" i="1"/>
  <c r="C75" i="1"/>
  <c r="C76" i="1"/>
  <c r="C77" i="1"/>
  <c r="J77" i="1" s="1"/>
  <c r="C78" i="1"/>
  <c r="C79" i="1"/>
  <c r="C80" i="1"/>
  <c r="C81" i="1"/>
  <c r="C82" i="1"/>
  <c r="C83" i="1"/>
  <c r="C84" i="1"/>
  <c r="C65" i="1"/>
  <c r="I46" i="1"/>
  <c r="I47" i="1"/>
  <c r="I48" i="1"/>
  <c r="I49" i="1"/>
  <c r="I50" i="1"/>
  <c r="I51" i="1"/>
  <c r="I52" i="1"/>
  <c r="I53" i="1"/>
  <c r="I54" i="1"/>
  <c r="I55" i="1"/>
  <c r="I56" i="1"/>
  <c r="I57" i="1"/>
  <c r="I58" i="1"/>
  <c r="I59" i="1"/>
  <c r="I45" i="1"/>
  <c r="G46" i="1"/>
  <c r="G47" i="1"/>
  <c r="G48" i="1"/>
  <c r="G49" i="1"/>
  <c r="G50" i="1"/>
  <c r="G51" i="1"/>
  <c r="G52" i="1"/>
  <c r="G53" i="1"/>
  <c r="G54" i="1"/>
  <c r="G55" i="1"/>
  <c r="G56" i="1"/>
  <c r="G57" i="1"/>
  <c r="G58" i="1"/>
  <c r="G59" i="1"/>
  <c r="G45" i="1"/>
  <c r="E46" i="1"/>
  <c r="E47" i="1"/>
  <c r="E48" i="1"/>
  <c r="E49" i="1"/>
  <c r="E50" i="1"/>
  <c r="E51" i="1"/>
  <c r="E52" i="1"/>
  <c r="E53" i="1"/>
  <c r="E54" i="1"/>
  <c r="E55" i="1"/>
  <c r="E56" i="1"/>
  <c r="E57" i="1"/>
  <c r="E58" i="1"/>
  <c r="E59" i="1"/>
  <c r="E45" i="1"/>
  <c r="C46" i="1"/>
  <c r="C47" i="1"/>
  <c r="C48" i="1"/>
  <c r="C49" i="1"/>
  <c r="C50" i="1"/>
  <c r="C51" i="1"/>
  <c r="C52" i="1"/>
  <c r="C53" i="1"/>
  <c r="C54" i="1"/>
  <c r="C55" i="1"/>
  <c r="C56" i="1"/>
  <c r="C57" i="1"/>
  <c r="C58" i="1"/>
  <c r="C59" i="1"/>
  <c r="C45" i="1"/>
  <c r="J79" i="1" l="1"/>
  <c r="J78" i="1"/>
  <c r="J75" i="1"/>
  <c r="J66" i="1"/>
  <c r="J76" i="1"/>
  <c r="J51" i="1"/>
  <c r="J52" i="1"/>
  <c r="J53" i="1"/>
  <c r="J73" i="1"/>
  <c r="J54" i="1"/>
  <c r="J50" i="1"/>
  <c r="J49" i="1"/>
  <c r="J70" i="1"/>
  <c r="J71" i="1"/>
  <c r="J72" i="1"/>
  <c r="J74" i="1"/>
  <c r="J65" i="1"/>
  <c r="B123" i="1"/>
  <c r="J56" i="1" l="1"/>
  <c r="J57" i="1"/>
  <c r="J59" i="1"/>
  <c r="J58" i="1"/>
  <c r="G92" i="1" l="1"/>
  <c r="F93" i="1" s="1"/>
  <c r="H37" i="1" l="1"/>
  <c r="J84" i="1" l="1"/>
  <c r="J83" i="1"/>
  <c r="J82" i="1"/>
  <c r="J81" i="1"/>
  <c r="J80" i="1"/>
  <c r="J68" i="1"/>
  <c r="J69" i="1"/>
  <c r="J67" i="1"/>
  <c r="J55" i="1"/>
  <c r="J45" i="1"/>
  <c r="J48" i="1"/>
  <c r="J47" i="1"/>
  <c r="J46" i="1"/>
  <c r="J60" i="1" l="1"/>
  <c r="H35" i="1" s="1"/>
  <c r="J85" i="1"/>
  <c r="H36" i="1" s="1"/>
  <c r="H38" i="1" l="1"/>
  <c r="H39" i="1" s="1"/>
</calcChain>
</file>

<file path=xl/comments1.xml><?xml version="1.0" encoding="utf-8"?>
<comments xmlns="http://schemas.openxmlformats.org/spreadsheetml/2006/main">
  <authors>
    <author>Autor</author>
  </authors>
  <commentList>
    <comment ref="A43" authorId="0">
      <text>
        <r>
          <rPr>
            <b/>
            <sz val="8"/>
            <color indexed="81"/>
            <rFont val="Tahoma"/>
            <family val="2"/>
          </rPr>
          <t>Profesionales en salud:</t>
        </r>
        <r>
          <rPr>
            <sz val="8"/>
            <color indexed="81"/>
            <rFont val="Tahoma"/>
            <family val="2"/>
          </rPr>
          <t xml:space="preserve">
Personal médico, enfermería, odontología, psicología, trabajo social, microbiología, en contacto directo con los pacientes.
Encargados de la aplicación del proceso de consentimiento informado cuando este se amerite.
Se recomienda trabajar con funcionarios de un solo servicio por año, realizando las dos evaluaciones con la finalidad de darles seguimeinto y valorar cambios realcionados con los la implementación adecuada del consentimiento informado. 
</t>
        </r>
      </text>
    </comment>
    <comment ref="B65" authorId="0">
      <text>
        <r>
          <rPr>
            <b/>
            <sz val="8"/>
            <color indexed="81"/>
            <rFont val="Tahoma"/>
            <family val="2"/>
          </rPr>
          <t>Autor:</t>
        </r>
        <r>
          <rPr>
            <sz val="8"/>
            <color indexed="81"/>
            <rFont val="Tahoma"/>
            <family val="2"/>
          </rPr>
          <t xml:space="preserve">
Ingrese una letra de la A a la C</t>
        </r>
      </text>
    </comment>
    <comment ref="D65" authorId="0">
      <text>
        <r>
          <rPr>
            <b/>
            <sz val="8"/>
            <color indexed="81"/>
            <rFont val="Tahoma"/>
            <family val="2"/>
          </rPr>
          <t>Autor:</t>
        </r>
        <r>
          <rPr>
            <sz val="8"/>
            <color indexed="81"/>
            <rFont val="Tahoma"/>
            <family val="2"/>
          </rPr>
          <t xml:space="preserve">
Ingrese una letra de la A a la C</t>
        </r>
      </text>
    </comment>
    <comment ref="F65" authorId="0">
      <text>
        <r>
          <rPr>
            <b/>
            <sz val="8"/>
            <color indexed="81"/>
            <rFont val="Tahoma"/>
            <family val="2"/>
          </rPr>
          <t>Autor:</t>
        </r>
        <r>
          <rPr>
            <sz val="8"/>
            <color indexed="81"/>
            <rFont val="Tahoma"/>
            <family val="2"/>
          </rPr>
          <t xml:space="preserve">
Ingrese una letra de la A a la C</t>
        </r>
      </text>
    </comment>
    <comment ref="H65" authorId="0">
      <text>
        <r>
          <rPr>
            <b/>
            <sz val="8"/>
            <color indexed="81"/>
            <rFont val="Tahoma"/>
            <family val="2"/>
          </rPr>
          <t>Autor:</t>
        </r>
        <r>
          <rPr>
            <sz val="8"/>
            <color indexed="81"/>
            <rFont val="Tahoma"/>
            <family val="2"/>
          </rPr>
          <t xml:space="preserve">
Ingrese una letra de la A a la C</t>
        </r>
      </text>
    </comment>
  </commentList>
</comments>
</file>

<file path=xl/sharedStrings.xml><?xml version="1.0" encoding="utf-8"?>
<sst xmlns="http://schemas.openxmlformats.org/spreadsheetml/2006/main" count="110" uniqueCount="93">
  <si>
    <t>CAJA COSTARRICENSE DE SEGURO SOCIAL</t>
  </si>
  <si>
    <t>Centro de Desarrollo Estratégico e Información</t>
  </si>
  <si>
    <t>en Salud y Seguridad Social</t>
  </si>
  <si>
    <t>Este formulario debe ser llenado de forma digital,  por el profesional responsable del seguimiento de la aplicación del Reglamento de Consentimiento Informado designado por la Dirección Médica.</t>
  </si>
  <si>
    <t>1. Información general</t>
  </si>
  <si>
    <t>Centro asistencial</t>
  </si>
  <si>
    <t>Persona responsable</t>
  </si>
  <si>
    <t>Periodo a evaluar</t>
  </si>
  <si>
    <t xml:space="preserve">Agosto a Enero                     </t>
  </si>
  <si>
    <t xml:space="preserve">Febrero a Julio        </t>
  </si>
  <si>
    <t>Servicio a evaluar</t>
  </si>
  <si>
    <t>Respuesta 1</t>
  </si>
  <si>
    <t>Respuesta 2</t>
  </si>
  <si>
    <t>Respuesta 3</t>
  </si>
  <si>
    <t>Respuesta 4</t>
  </si>
  <si>
    <t>Pts</t>
  </si>
  <si>
    <t xml:space="preserve">Complete el cuadro con cada una de las LETRAS  selecionadas en las respuestas de cada funcionario evaluado.  </t>
  </si>
  <si>
    <t xml:space="preserve">Total </t>
  </si>
  <si>
    <t xml:space="preserve">Promedio </t>
  </si>
  <si>
    <t>Funcionario 1</t>
  </si>
  <si>
    <t>Funcionario 2</t>
  </si>
  <si>
    <t>Funcionario 3</t>
  </si>
  <si>
    <t>Funcionario 4</t>
  </si>
  <si>
    <t>Funcionario 5</t>
  </si>
  <si>
    <t>Usuario 1</t>
  </si>
  <si>
    <t>Usuario 2</t>
  </si>
  <si>
    <t>Usuario 3</t>
  </si>
  <si>
    <t>Usuario 4</t>
  </si>
  <si>
    <t>Usuario 5</t>
  </si>
  <si>
    <t>Usuario 6</t>
  </si>
  <si>
    <t>Usuario 7</t>
  </si>
  <si>
    <t>Usuario 8</t>
  </si>
  <si>
    <t>Usuario 9</t>
  </si>
  <si>
    <t>Usuario 10</t>
  </si>
  <si>
    <t xml:space="preserve">Complete los espacios de color verde con el numero total de expedientes  que corresponden a cada casilla. </t>
  </si>
  <si>
    <t>Número</t>
  </si>
  <si>
    <t xml:space="preserve">Rubro evaluado </t>
  </si>
  <si>
    <t xml:space="preserve">Cuestionario  Profesional de salud </t>
  </si>
  <si>
    <t>Cuestionario  Usuarios</t>
  </si>
  <si>
    <t>Revisión de material</t>
  </si>
  <si>
    <t xml:space="preserve">Calificación de la Evaluación </t>
  </si>
  <si>
    <t>Actividades de divulgación</t>
  </si>
  <si>
    <t>Anote el análisis respecto a cambios significativos durante el presente semestre, las oportunidades de mejora y el impacto de la aplicación de las actividades de seguimiento realizadas.</t>
  </si>
  <si>
    <t>Nombre completo</t>
  </si>
  <si>
    <t>Promedio</t>
  </si>
  <si>
    <t xml:space="preserve">Nombre  </t>
  </si>
  <si>
    <t xml:space="preserve">Firma </t>
  </si>
  <si>
    <t xml:space="preserve">Fecha </t>
  </si>
  <si>
    <t>Profesional responsable</t>
  </si>
  <si>
    <t>Presidente de CLOBI</t>
  </si>
  <si>
    <t>Director Médico</t>
  </si>
  <si>
    <t>Correo electrónico o teléfono</t>
  </si>
  <si>
    <t xml:space="preserve">8. Firmas </t>
  </si>
  <si>
    <t>Funcionario 6</t>
  </si>
  <si>
    <t>Funcionario 7</t>
  </si>
  <si>
    <t>Funcionario 8</t>
  </si>
  <si>
    <t>Funcionario 9</t>
  </si>
  <si>
    <t>Funcionario 10</t>
  </si>
  <si>
    <t xml:space="preserve">FORMULARIO CI-II Hospitales Regionales, Nacionales y Centros Especializados
Consolidado de la evaluación 
</t>
  </si>
  <si>
    <t>2. Análisis del proceso de seguimiento al Consentimiento Informado</t>
  </si>
  <si>
    <t>3. Resultado de segumiento al Consentimiento Informado</t>
  </si>
  <si>
    <t xml:space="preserve">Formularios o notas en el expediente </t>
  </si>
  <si>
    <t>Presente pero incompleto</t>
  </si>
  <si>
    <t>Ausente</t>
  </si>
  <si>
    <t xml:space="preserve">Se debe informar tanto al presidente del Comité Local de Bioética (si lo hay) como al Director Médico y solicitar su respectiva firma para proceder al envío de este formulario al Área de Biética. </t>
  </si>
  <si>
    <t xml:space="preserve">____ II Semestre 2017               </t>
  </si>
  <si>
    <t xml:space="preserve">____ I Semestre  2017            </t>
  </si>
  <si>
    <t xml:space="preserve">Presentación de informe: Agosto 2017  </t>
  </si>
  <si>
    <t>Presentación de informe: Febrero 2018</t>
  </si>
  <si>
    <r>
      <t>4. Resultado de la aplicación de los</t>
    </r>
    <r>
      <rPr>
        <b/>
        <sz val="11"/>
        <color rgb="FFFF0000"/>
        <rFont val="Arial"/>
        <family val="2"/>
      </rPr>
      <t xml:space="preserve"> 15 </t>
    </r>
    <r>
      <rPr>
        <b/>
        <sz val="11"/>
        <color theme="1"/>
        <rFont val="Arial"/>
        <family val="2"/>
      </rPr>
      <t>cuestionarios para profesionales en salud</t>
    </r>
  </si>
  <si>
    <t>Usuario 11</t>
  </si>
  <si>
    <t>Usuario 12</t>
  </si>
  <si>
    <t>Usuario 13</t>
  </si>
  <si>
    <t>Usuario 14</t>
  </si>
  <si>
    <t>Usuario 15</t>
  </si>
  <si>
    <t>Funcionario 11</t>
  </si>
  <si>
    <t>Funcionario 12</t>
  </si>
  <si>
    <t>Funcionario 13</t>
  </si>
  <si>
    <t>Funcionario 14</t>
  </si>
  <si>
    <t>Funcionario 15</t>
  </si>
  <si>
    <r>
      <t xml:space="preserve">5. Resultado de la aplicación de los </t>
    </r>
    <r>
      <rPr>
        <b/>
        <sz val="11"/>
        <color rgb="FFFF0000"/>
        <rFont val="Arial"/>
        <family val="2"/>
      </rPr>
      <t>20</t>
    </r>
    <r>
      <rPr>
        <b/>
        <sz val="11"/>
        <color theme="1"/>
        <rFont val="Arial"/>
        <family val="2"/>
      </rPr>
      <t xml:space="preserve"> cuestionarios para personas usuarias o los familiares, de quien fue sometido a una cirugía del servicio de Cirigía General</t>
    </r>
  </si>
  <si>
    <t>Usuario 16</t>
  </si>
  <si>
    <t>Usuario 17</t>
  </si>
  <si>
    <t>Usuario 18</t>
  </si>
  <si>
    <t>Usuario 19</t>
  </si>
  <si>
    <t>Usuario 20</t>
  </si>
  <si>
    <r>
      <t xml:space="preserve">6. Revisión de </t>
    </r>
    <r>
      <rPr>
        <b/>
        <sz val="11"/>
        <color rgb="FFFF0000"/>
        <rFont val="Arial"/>
        <family val="2"/>
      </rPr>
      <t>20</t>
    </r>
    <r>
      <rPr>
        <b/>
        <sz val="11"/>
        <color theme="1"/>
        <rFont val="Arial"/>
        <family val="2"/>
      </rPr>
      <t xml:space="preserve"> expedientes clínicos de paciente sometidos a procedimientos como una cirugía menor, un procesamiento que ameritara aplicar anestesia local o actividades donde participaran estudiantes. </t>
    </r>
  </si>
  <si>
    <t>Presente y completo</t>
  </si>
  <si>
    <r>
      <rPr>
        <b/>
        <sz val="12"/>
        <color theme="1"/>
        <rFont val="Calibri"/>
        <family val="2"/>
        <scheme val="minor"/>
      </rPr>
      <t>Correo electrónico:</t>
    </r>
    <r>
      <rPr>
        <sz val="12"/>
        <color theme="1"/>
        <rFont val="Calibri"/>
        <family val="2"/>
        <scheme val="minor"/>
      </rPr>
      <t xml:space="preserve"> bioetica@ccss.sa.cr o dzamorap@ccss.sa.cr </t>
    </r>
  </si>
  <si>
    <t>Forma de envío</t>
  </si>
  <si>
    <t>ÚNICAMENTE DEBE AGREGAR INFORMACION EN LAS CELDAS DE COLOR CELESTE</t>
  </si>
  <si>
    <r>
      <t xml:space="preserve">7. Divulagción sobre el Consentimiento Informado a </t>
    </r>
    <r>
      <rPr>
        <b/>
        <sz val="11"/>
        <color rgb="FFFF0000"/>
        <rFont val="Arial"/>
        <family val="2"/>
      </rPr>
      <t>20</t>
    </r>
    <r>
      <rPr>
        <b/>
        <sz val="11"/>
        <color theme="1"/>
        <rFont val="Arial"/>
        <family val="2"/>
      </rPr>
      <t xml:space="preserve"> funcionario o usuarios. </t>
    </r>
  </si>
  <si>
    <t xml:space="preserve">Esta divulgación se realizará una vez al año, posterior a la primera evaluación del servicio, con la finalidad de aclarar o abordar las dudas de los funcionarios o los usuarios.
</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</si>
</sst>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b/>
      <sz val="12"/>
      <color theme="1"/>
      <name val="Calibri"/>
      <family val="2"/>
      <scheme val="minor"/>
    </font>
    <font>
      <b/>
      <sz val="11"/>
      <color theme="1"/>
      <name val="Arial"/>
      <family val="2"/>
    </font>
    <font>
      <sz val="11"/>
      <color theme="1"/>
      <name val="Arial"/>
      <family val="2"/>
    </font>
    <font>
      <sz val="9"/>
      <color theme="1"/>
      <name val="Arial"/>
      <family val="2"/>
    </font>
    <font>
      <b/>
      <sz val="11"/>
      <color rgb="FFFF0000"/>
      <name val="Arial"/>
      <family val="2"/>
    </font>
    <font>
      <b/>
      <sz val="8"/>
      <color indexed="81"/>
      <name val="Tahoma"/>
      <family val="2"/>
    </font>
    <font>
      <sz val="8"/>
      <color indexed="81"/>
      <name val="Tahoma"/>
      <family val="2"/>
    </font>
    <font>
      <sz val="10"/>
      <color theme="1"/>
      <name val="Arial"/>
      <family val="2"/>
    </font>
    <font>
      <b/>
      <sz val="14"/>
      <color theme="1"/>
      <name val="Calibri"/>
      <family val="2"/>
      <scheme val="minor"/>
    </font>
    <font>
      <b/>
      <sz val="9"/>
      <color theme="1"/>
      <name val="Arial"/>
      <family val="2"/>
    </font>
    <font>
      <b/>
      <sz val="8"/>
      <color theme="1"/>
      <name val="Arial"/>
      <family val="2"/>
    </font>
    <font>
      <b/>
      <sz val="10"/>
      <color rgb="FFFF0000"/>
      <name val="Calibri"/>
      <family val="2"/>
      <scheme val="minor"/>
    </font>
    <font>
      <b/>
      <sz val="11"/>
      <color theme="1"/>
      <name val="Calibri"/>
      <family val="2"/>
      <scheme val="minor"/>
    </font>
    <font>
      <b/>
      <sz val="14"/>
      <color theme="0"/>
      <name val="Arial"/>
      <family val="2"/>
    </font>
    <font>
      <sz val="12"/>
      <color theme="1"/>
      <name val="Calibri"/>
      <family val="2"/>
      <scheme val="minor"/>
    </font>
    <font>
      <sz val="16"/>
      <color theme="1"/>
      <name val="Calibri"/>
      <family val="2"/>
      <scheme val="minor"/>
    </font>
    <font>
      <b/>
      <sz val="16"/>
      <color rgb="FFFF0000"/>
      <name val="Calibri"/>
      <family val="2"/>
      <scheme val="minor"/>
    </font>
    <font>
      <b/>
      <sz val="14"/>
      <color theme="0"/>
      <name val="Calibri"/>
      <family val="2"/>
      <scheme val="minor"/>
    </font>
    <font>
      <sz val="8"/>
      <color theme="1"/>
      <name val="Arial"/>
      <family val="2"/>
    </font>
    <font>
      <b/>
      <sz val="9"/>
      <color rgb="FF000000"/>
      <name val="Arial"/>
      <family val="2"/>
    </font>
    <font>
      <sz val="11"/>
      <name val="Calibri"/>
      <family val="2"/>
      <scheme val="minor"/>
    </font>
    <font>
      <b/>
      <sz val="10"/>
      <name val="Arial"/>
      <family val="2"/>
    </font>
    <font>
      <b/>
      <sz val="10"/>
      <color theme="1"/>
      <name val="Arial"/>
      <family val="2"/>
    </font>
    <font>
      <sz val="10"/>
      <color theme="1"/>
      <name val="Tahoma"/>
      <family val="2"/>
    </font>
    <font>
      <b/>
      <sz val="11"/>
      <color theme="0"/>
      <name val="Calibri"/>
      <family val="2"/>
      <scheme val="minor"/>
    </font>
    <font>
      <sz val="11"/>
      <color theme="0"/>
      <name val="Calibri"/>
      <family val="2"/>
      <scheme val="minor"/>
    </font>
  </fonts>
  <fills count="6">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0070C0"/>
        <bgColor indexed="64"/>
      </patternFill>
    </fill>
    <fill>
      <patternFill patternType="solid">
        <fgColor theme="8" tint="0.59999389629810485"/>
        <bgColor indexed="64"/>
      </patternFill>
    </fill>
  </fills>
  <borders count="28">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medium">
        <color indexed="64"/>
      </left>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cellStyleXfs>
  <cellXfs count="135">
    <xf numFmtId="0" fontId="0" fillId="0" borderId="0" xfId="0"/>
    <xf numFmtId="0" fontId="0" fillId="3" borderId="2" xfId="0" applyFill="1" applyBorder="1" applyAlignment="1">
      <alignment horizontal="center"/>
    </xf>
    <xf numFmtId="0" fontId="0" fillId="3" borderId="3" xfId="0" applyFill="1" applyBorder="1" applyAlignment="1">
      <alignment horizontal="center"/>
    </xf>
    <xf numFmtId="0" fontId="8" fillId="3" borderId="3" xfId="0" applyFont="1" applyFill="1" applyBorder="1" applyAlignment="1">
      <alignment vertical="center" wrapText="1"/>
    </xf>
    <xf numFmtId="0" fontId="4" fillId="3" borderId="7" xfId="0" applyFont="1" applyFill="1" applyBorder="1" applyAlignment="1">
      <alignment vertical="center" wrapText="1"/>
    </xf>
    <xf numFmtId="0" fontId="10" fillId="3" borderId="3" xfId="0" applyFont="1" applyFill="1" applyBorder="1" applyAlignment="1">
      <alignment horizontal="center" vertical="center" wrapText="1"/>
    </xf>
    <xf numFmtId="0" fontId="11" fillId="3" borderId="3" xfId="0" applyFont="1" applyFill="1" applyBorder="1" applyAlignment="1">
      <alignment horizontal="center" wrapText="1"/>
    </xf>
    <xf numFmtId="0" fontId="0" fillId="0" borderId="3" xfId="0" applyBorder="1" applyAlignment="1">
      <alignment horizontal="left"/>
    </xf>
    <xf numFmtId="0" fontId="0" fillId="0" borderId="0" xfId="0" applyBorder="1" applyAlignment="1">
      <alignment horizontal="left"/>
    </xf>
    <xf numFmtId="0" fontId="0" fillId="0" borderId="0" xfId="0" applyBorder="1" applyAlignment="1">
      <alignment horizontal="center"/>
    </xf>
    <xf numFmtId="0" fontId="4" fillId="0" borderId="0" xfId="0" applyFont="1" applyFill="1" applyBorder="1" applyAlignment="1" applyProtection="1">
      <protection locked="0"/>
    </xf>
    <xf numFmtId="0" fontId="11" fillId="3" borderId="3" xfId="0" applyFont="1" applyFill="1" applyBorder="1" applyAlignment="1">
      <alignment horizontal="center" vertical="center" wrapText="1"/>
    </xf>
    <xf numFmtId="0" fontId="0" fillId="0" borderId="0" xfId="0" applyFill="1"/>
    <xf numFmtId="0" fontId="0" fillId="0" borderId="3" xfId="0" applyBorder="1"/>
    <xf numFmtId="0" fontId="0" fillId="0" borderId="3" xfId="0" applyBorder="1" applyAlignment="1">
      <alignment horizontal="center" vertical="center"/>
    </xf>
    <xf numFmtId="0" fontId="3" fillId="0" borderId="4" xfId="0" applyFont="1" applyBorder="1" applyAlignment="1"/>
    <xf numFmtId="0" fontId="3" fillId="0" borderId="5" xfId="0" applyFont="1" applyBorder="1" applyAlignment="1"/>
    <xf numFmtId="0" fontId="0" fillId="0" borderId="0" xfId="0" applyBorder="1"/>
    <xf numFmtId="0" fontId="8" fillId="0" borderId="23" xfId="0" applyFont="1" applyBorder="1" applyAlignment="1">
      <alignment horizontal="center" vertical="center" wrapText="1"/>
    </xf>
    <xf numFmtId="0" fontId="0" fillId="0" borderId="23" xfId="0" applyBorder="1" applyAlignment="1">
      <alignment horizontal="center" vertical="center" wrapText="1"/>
    </xf>
    <xf numFmtId="0" fontId="13" fillId="0" borderId="3" xfId="0" applyFont="1" applyBorder="1" applyAlignment="1">
      <alignment horizontal="center" vertical="center"/>
    </xf>
    <xf numFmtId="0" fontId="1" fillId="0" borderId="0" xfId="0" applyFont="1"/>
    <xf numFmtId="0" fontId="15" fillId="0" borderId="0" xfId="0" applyFont="1"/>
    <xf numFmtId="0" fontId="15" fillId="0" borderId="0" xfId="0" applyFont="1" applyBorder="1"/>
    <xf numFmtId="0" fontId="18" fillId="0" borderId="0" xfId="0" applyFont="1" applyFill="1" applyAlignment="1"/>
    <xf numFmtId="0" fontId="0" fillId="0" borderId="0" xfId="0" applyBorder="1" applyAlignment="1" applyProtection="1">
      <alignment horizontal="center"/>
    </xf>
    <xf numFmtId="0" fontId="0" fillId="0" borderId="0" xfId="0" applyProtection="1"/>
    <xf numFmtId="1" fontId="16" fillId="0" borderId="3" xfId="0" applyNumberFormat="1" applyFont="1" applyBorder="1" applyAlignment="1" applyProtection="1">
      <alignment horizontal="center" vertical="center"/>
    </xf>
    <xf numFmtId="0" fontId="16" fillId="0" borderId="3" xfId="0" applyFont="1" applyBorder="1" applyAlignment="1" applyProtection="1">
      <alignment horizontal="center" vertical="center"/>
    </xf>
    <xf numFmtId="1" fontId="17" fillId="0" borderId="3" xfId="0" applyNumberFormat="1" applyFont="1" applyBorder="1" applyAlignment="1" applyProtection="1">
      <alignment horizontal="center" vertical="center"/>
    </xf>
    <xf numFmtId="0" fontId="4" fillId="3" borderId="3" xfId="0" applyFont="1" applyFill="1" applyBorder="1" applyAlignment="1">
      <alignment vertical="center" wrapText="1"/>
    </xf>
    <xf numFmtId="0" fontId="19" fillId="3" borderId="3" xfId="0" applyFont="1" applyFill="1" applyBorder="1" applyAlignment="1">
      <alignment vertical="center" wrapText="1"/>
    </xf>
    <xf numFmtId="0" fontId="8" fillId="0" borderId="0" xfId="0" applyFont="1" applyBorder="1" applyAlignment="1">
      <alignment horizontal="center" vertical="top" wrapText="1"/>
    </xf>
    <xf numFmtId="0" fontId="2" fillId="0" borderId="0" xfId="0" applyFont="1" applyBorder="1" applyAlignment="1" applyProtection="1">
      <alignment horizontal="left"/>
    </xf>
    <xf numFmtId="0" fontId="14" fillId="4" borderId="0"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2" fillId="0" borderId="0" xfId="0" applyFont="1" applyBorder="1" applyAlignment="1">
      <alignment horizontal="left"/>
    </xf>
    <xf numFmtId="0" fontId="3" fillId="0" borderId="4"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22" fillId="2" borderId="4" xfId="0" applyFont="1" applyFill="1" applyBorder="1" applyAlignment="1" applyProtection="1">
      <alignment horizontal="center" vertical="center" wrapText="1"/>
    </xf>
    <xf numFmtId="0" fontId="22" fillId="2" borderId="5" xfId="0" applyFont="1" applyFill="1" applyBorder="1" applyAlignment="1" applyProtection="1">
      <alignment horizontal="center" vertical="center" wrapText="1"/>
    </xf>
    <xf numFmtId="0" fontId="22" fillId="2" borderId="6" xfId="0" applyFont="1" applyFill="1" applyBorder="1" applyAlignment="1" applyProtection="1">
      <alignment horizontal="center" vertical="center" wrapText="1"/>
    </xf>
    <xf numFmtId="0" fontId="0" fillId="0" borderId="0" xfId="0" applyFont="1" applyAlignment="1">
      <alignment horizontal="center"/>
    </xf>
    <xf numFmtId="0" fontId="3" fillId="0" borderId="4" xfId="0" applyFont="1" applyBorder="1" applyAlignment="1">
      <alignment horizontal="left"/>
    </xf>
    <xf numFmtId="0" fontId="3" fillId="0" borderId="6" xfId="0" applyFont="1" applyBorder="1" applyAlignment="1">
      <alignment horizontal="left"/>
    </xf>
    <xf numFmtId="0" fontId="2" fillId="0" borderId="1" xfId="0" applyFont="1" applyBorder="1" applyAlignment="1">
      <alignment horizontal="left"/>
    </xf>
    <xf numFmtId="0" fontId="2" fillId="0" borderId="2" xfId="0" applyFont="1" applyBorder="1" applyAlignment="1">
      <alignment horizontal="left"/>
    </xf>
    <xf numFmtId="0" fontId="2" fillId="0" borderId="12" xfId="0" applyFont="1" applyBorder="1" applyAlignment="1">
      <alignment horizontal="left"/>
    </xf>
    <xf numFmtId="0" fontId="2" fillId="0" borderId="10" xfId="0" applyFont="1" applyBorder="1" applyAlignment="1">
      <alignment horizontal="left"/>
    </xf>
    <xf numFmtId="0" fontId="3" fillId="0" borderId="3" xfId="0" applyFont="1" applyBorder="1" applyAlignment="1">
      <alignment horizontal="left"/>
    </xf>
    <xf numFmtId="0" fontId="20" fillId="0" borderId="0" xfId="0" applyFont="1" applyAlignment="1">
      <alignment horizont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9" fillId="0" borderId="3" xfId="0" applyFont="1" applyBorder="1" applyAlignment="1">
      <alignment horizontal="right"/>
    </xf>
    <xf numFmtId="0" fontId="3" fillId="0" borderId="0" xfId="0" applyFont="1" applyBorder="1" applyAlignment="1">
      <alignment horizontal="center" vertical="top" wrapText="1"/>
    </xf>
    <xf numFmtId="0" fontId="2" fillId="0" borderId="0" xfId="0" applyFont="1" applyAlignment="1">
      <alignment horizontal="left" vertical="top" wrapText="1"/>
    </xf>
    <xf numFmtId="0" fontId="11" fillId="3" borderId="3" xfId="0" applyFont="1" applyFill="1" applyBorder="1" applyAlignment="1">
      <alignment horizontal="center" vertical="center" wrapText="1"/>
    </xf>
    <xf numFmtId="0" fontId="13" fillId="0" borderId="3" xfId="0" applyFont="1" applyBorder="1" applyAlignment="1">
      <alignment horizontal="center"/>
    </xf>
    <xf numFmtId="0" fontId="13" fillId="0" borderId="3" xfId="0" applyFont="1" applyBorder="1" applyAlignment="1">
      <alignment horizontal="center" vertical="center"/>
    </xf>
    <xf numFmtId="0" fontId="0" fillId="0" borderId="0" xfId="0" applyBorder="1" applyAlignment="1">
      <alignment horizontal="center" vertical="top" wrapText="1"/>
    </xf>
    <xf numFmtId="1" fontId="14" fillId="2" borderId="13" xfId="0" applyNumberFormat="1" applyFont="1" applyFill="1" applyBorder="1" applyAlignment="1">
      <alignment horizontal="center" vertical="center" wrapText="1"/>
    </xf>
    <xf numFmtId="1" fontId="14" fillId="2" borderId="14" xfId="0" applyNumberFormat="1" applyFont="1" applyFill="1" applyBorder="1" applyAlignment="1">
      <alignment horizontal="center" vertical="center" wrapText="1"/>
    </xf>
    <xf numFmtId="1" fontId="14" fillId="2" borderId="15" xfId="0" applyNumberFormat="1" applyFont="1" applyFill="1" applyBorder="1" applyAlignment="1">
      <alignment horizontal="center" vertical="center" wrapText="1"/>
    </xf>
    <xf numFmtId="0" fontId="9" fillId="0" borderId="0" xfId="0" applyFont="1" applyAlignment="1">
      <alignment horizontal="right"/>
    </xf>
    <xf numFmtId="0" fontId="8" fillId="0" borderId="8" xfId="0" applyFont="1" applyBorder="1" applyAlignment="1">
      <alignment horizontal="center" vertical="top" wrapText="1"/>
    </xf>
    <xf numFmtId="0" fontId="8" fillId="0" borderId="0" xfId="0" applyFont="1" applyBorder="1" applyAlignment="1">
      <alignment horizontal="center" vertical="top" wrapText="1"/>
    </xf>
    <xf numFmtId="0" fontId="0" fillId="0" borderId="17" xfId="0"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0" fontId="0" fillId="0" borderId="17" xfId="0" applyBorder="1" applyAlignment="1">
      <alignment horizontal="center" vertical="center"/>
    </xf>
    <xf numFmtId="0" fontId="14" fillId="2" borderId="9" xfId="0" applyFont="1" applyFill="1" applyBorder="1" applyAlignment="1">
      <alignment horizontal="center" vertical="center" wrapText="1"/>
    </xf>
    <xf numFmtId="0" fontId="3" fillId="0" borderId="18" xfId="0" applyFont="1" applyBorder="1" applyAlignment="1">
      <alignment horizontal="center"/>
    </xf>
    <xf numFmtId="0" fontId="3" fillId="0" borderId="20" xfId="0" applyFont="1" applyBorder="1" applyAlignment="1">
      <alignment horizontal="center"/>
    </xf>
    <xf numFmtId="0" fontId="3" fillId="0" borderId="7" xfId="0" applyFont="1" applyBorder="1" applyAlignment="1">
      <alignment horizontal="center"/>
    </xf>
    <xf numFmtId="0" fontId="3" fillId="0" borderId="22" xfId="0" applyFont="1" applyBorder="1" applyAlignment="1">
      <alignment horizont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0" fillId="0" borderId="0" xfId="0" applyAlignment="1">
      <alignment horizontal="center" wrapText="1"/>
    </xf>
    <xf numFmtId="0" fontId="0" fillId="0" borderId="18" xfId="0" applyBorder="1" applyAlignment="1">
      <alignment horizontal="center" vertical="center" wrapText="1"/>
    </xf>
    <xf numFmtId="0" fontId="0" fillId="0" borderId="7" xfId="0" applyBorder="1" applyAlignment="1">
      <alignment horizontal="center" vertical="center" wrapText="1"/>
    </xf>
    <xf numFmtId="0" fontId="13" fillId="0" borderId="4" xfId="0" applyFont="1" applyBorder="1" applyAlignment="1">
      <alignment horizontal="center"/>
    </xf>
    <xf numFmtId="0" fontId="13" fillId="0" borderId="5" xfId="0" applyFont="1" applyBorder="1" applyAlignment="1">
      <alignment horizontal="center"/>
    </xf>
    <xf numFmtId="0" fontId="13" fillId="0" borderId="6" xfId="0" applyFont="1" applyBorder="1" applyAlignment="1">
      <alignment horizontal="center"/>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3" fillId="0" borderId="25" xfId="0" applyFont="1" applyBorder="1" applyAlignment="1">
      <alignment horizontal="center"/>
    </xf>
    <xf numFmtId="0" fontId="13" fillId="0" borderId="9" xfId="0" applyFont="1" applyBorder="1" applyAlignment="1">
      <alignment horizontal="center"/>
    </xf>
    <xf numFmtId="0" fontId="13" fillId="0" borderId="26" xfId="0" applyFont="1" applyBorder="1" applyAlignment="1">
      <alignment horizontal="center"/>
    </xf>
    <xf numFmtId="0" fontId="13" fillId="0" borderId="27" xfId="0" applyFont="1" applyBorder="1" applyAlignment="1">
      <alignment horizontal="center"/>
    </xf>
    <xf numFmtId="0" fontId="13" fillId="0" borderId="8" xfId="0" applyFont="1" applyBorder="1" applyAlignment="1">
      <alignment horizontal="center"/>
    </xf>
    <xf numFmtId="0" fontId="13" fillId="0" borderId="1" xfId="0" applyFont="1" applyBorder="1" applyAlignment="1">
      <alignment horizontal="center"/>
    </xf>
    <xf numFmtId="0" fontId="9" fillId="0" borderId="9" xfId="0" applyFont="1" applyFill="1" applyBorder="1" applyAlignment="1"/>
    <xf numFmtId="0" fontId="0" fillId="0" borderId="0" xfId="0" applyFill="1" applyBorder="1"/>
    <xf numFmtId="0" fontId="12" fillId="0" borderId="0" xfId="0" applyFont="1" applyBorder="1" applyAlignment="1">
      <alignment horizontal="center" vertical="center" wrapText="1"/>
    </xf>
    <xf numFmtId="0" fontId="23" fillId="0" borderId="3" xfId="0" applyFont="1" applyBorder="1" applyAlignment="1">
      <alignment horizontal="center" vertical="center" wrapText="1"/>
    </xf>
    <xf numFmtId="0" fontId="0" fillId="0" borderId="3" xfId="0" applyFill="1" applyBorder="1"/>
    <xf numFmtId="0" fontId="9" fillId="0" borderId="3" xfId="0" applyFont="1" applyFill="1" applyBorder="1" applyAlignment="1">
      <alignment horizontal="right"/>
    </xf>
    <xf numFmtId="0" fontId="14" fillId="2" borderId="3" xfId="0" applyFont="1" applyFill="1" applyBorder="1" applyAlignment="1">
      <alignment horizontal="center" vertical="center" wrapText="1"/>
    </xf>
    <xf numFmtId="0" fontId="24" fillId="0" borderId="3" xfId="0" applyFont="1" applyBorder="1" applyAlignment="1">
      <alignment horizontal="left" vertical="center" wrapText="1"/>
    </xf>
    <xf numFmtId="0" fontId="18" fillId="2" borderId="9" xfId="0" applyFont="1" applyFill="1" applyBorder="1" applyAlignment="1">
      <alignment horizontal="center" vertical="center"/>
    </xf>
    <xf numFmtId="0" fontId="15" fillId="0" borderId="0" xfId="0" applyFont="1" applyAlignment="1"/>
    <xf numFmtId="0" fontId="1" fillId="5" borderId="0" xfId="0" applyFont="1" applyFill="1" applyAlignment="1">
      <alignment horizontal="center" wrapText="1"/>
    </xf>
    <xf numFmtId="0" fontId="0" fillId="5" borderId="3" xfId="0" applyFill="1" applyBorder="1" applyAlignment="1" applyProtection="1">
      <alignment horizontal="center"/>
      <protection locked="0"/>
    </xf>
    <xf numFmtId="0" fontId="4" fillId="5" borderId="4" xfId="0" applyFont="1" applyFill="1" applyBorder="1" applyAlignment="1" applyProtection="1">
      <alignment horizontal="center"/>
      <protection locked="0"/>
    </xf>
    <xf numFmtId="0" fontId="4" fillId="5" borderId="6" xfId="0" applyFont="1" applyFill="1" applyBorder="1" applyAlignment="1" applyProtection="1">
      <alignment horizontal="center"/>
      <protection locked="0"/>
    </xf>
    <xf numFmtId="0" fontId="21" fillId="5" borderId="18" xfId="0" applyFont="1" applyFill="1" applyBorder="1" applyAlignment="1" applyProtection="1">
      <alignment horizontal="left" vertical="top" wrapText="1"/>
      <protection locked="0"/>
    </xf>
    <xf numFmtId="0" fontId="21" fillId="5" borderId="19" xfId="0" applyFont="1" applyFill="1" applyBorder="1" applyAlignment="1" applyProtection="1">
      <alignment horizontal="left" vertical="top" wrapText="1"/>
      <protection locked="0"/>
    </xf>
    <xf numFmtId="0" fontId="21" fillId="5" borderId="20" xfId="0" applyFont="1" applyFill="1" applyBorder="1" applyAlignment="1" applyProtection="1">
      <alignment horizontal="left" vertical="top" wrapText="1"/>
      <protection locked="0"/>
    </xf>
    <xf numFmtId="0" fontId="21" fillId="5" borderId="11" xfId="0" applyFont="1" applyFill="1" applyBorder="1" applyAlignment="1" applyProtection="1">
      <alignment horizontal="left" vertical="top" wrapText="1"/>
      <protection locked="0"/>
    </xf>
    <xf numFmtId="0" fontId="21" fillId="5" borderId="0" xfId="0" applyFont="1" applyFill="1" applyBorder="1" applyAlignment="1" applyProtection="1">
      <alignment horizontal="left" vertical="top" wrapText="1"/>
      <protection locked="0"/>
    </xf>
    <xf numFmtId="0" fontId="21" fillId="5" borderId="21" xfId="0" applyFont="1" applyFill="1" applyBorder="1" applyAlignment="1" applyProtection="1">
      <alignment horizontal="left" vertical="top" wrapText="1"/>
      <protection locked="0"/>
    </xf>
    <xf numFmtId="0" fontId="21" fillId="5" borderId="7" xfId="0" applyFont="1" applyFill="1" applyBorder="1" applyAlignment="1" applyProtection="1">
      <alignment horizontal="left" vertical="top" wrapText="1"/>
      <protection locked="0"/>
    </xf>
    <xf numFmtId="0" fontId="21" fillId="5" borderId="16" xfId="0" applyFont="1" applyFill="1" applyBorder="1" applyAlignment="1" applyProtection="1">
      <alignment horizontal="left" vertical="top" wrapText="1"/>
      <protection locked="0"/>
    </xf>
    <xf numFmtId="0" fontId="21" fillId="5" borderId="22" xfId="0" applyFont="1" applyFill="1" applyBorder="1" applyAlignment="1" applyProtection="1">
      <alignment horizontal="left" vertical="top" wrapText="1"/>
      <protection locked="0"/>
    </xf>
    <xf numFmtId="0" fontId="0" fillId="5" borderId="3" xfId="0" applyFill="1" applyBorder="1" applyAlignment="1" applyProtection="1">
      <alignment horizontal="center"/>
      <protection locked="0"/>
    </xf>
    <xf numFmtId="0" fontId="25" fillId="2" borderId="0" xfId="0" applyFont="1" applyFill="1" applyAlignment="1">
      <alignment horizontal="center" vertical="top" wrapText="1" shrinkToFit="1"/>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6" fillId="2" borderId="23" xfId="0" applyFont="1" applyFill="1" applyBorder="1" applyAlignment="1">
      <alignment vertical="center" wrapText="1"/>
    </xf>
    <xf numFmtId="0" fontId="25" fillId="2" borderId="17" xfId="0" applyFont="1" applyFill="1" applyBorder="1" applyAlignment="1">
      <alignment horizontal="center" vertical="center" wrapText="1"/>
    </xf>
    <xf numFmtId="0" fontId="25" fillId="2" borderId="17" xfId="0" applyFont="1" applyFill="1" applyBorder="1" applyAlignment="1">
      <alignment horizontal="center" vertical="center"/>
    </xf>
    <xf numFmtId="0" fontId="25" fillId="2" borderId="23" xfId="0" applyFont="1" applyFill="1" applyBorder="1" applyAlignment="1">
      <alignment horizontal="center" vertical="center"/>
    </xf>
    <xf numFmtId="0" fontId="25" fillId="2" borderId="24" xfId="0" applyFont="1" applyFill="1" applyBorder="1" applyAlignment="1">
      <alignment horizontal="center" vertical="center"/>
    </xf>
    <xf numFmtId="0" fontId="0" fillId="5" borderId="2" xfId="0" applyFill="1" applyBorder="1" applyAlignment="1" applyProtection="1">
      <alignment horizontal="center"/>
      <protection locked="0"/>
    </xf>
    <xf numFmtId="0" fontId="0" fillId="5" borderId="3" xfId="0" applyFill="1" applyBorder="1" applyAlignment="1" applyProtection="1">
      <alignment horizontal="center" vertical="center"/>
      <protection locked="0"/>
    </xf>
    <xf numFmtId="0" fontId="0" fillId="5" borderId="4" xfId="0" applyFill="1" applyBorder="1" applyAlignment="1" applyProtection="1">
      <alignment horizontal="center"/>
      <protection locked="0"/>
    </xf>
    <xf numFmtId="0" fontId="0" fillId="5" borderId="17" xfId="0" applyFill="1" applyBorder="1" applyAlignment="1" applyProtection="1">
      <alignment horizontal="center" vertical="center"/>
      <protection locked="0"/>
    </xf>
    <xf numFmtId="0" fontId="3" fillId="0" borderId="0" xfId="0" applyFont="1" applyBorder="1" applyAlignment="1">
      <alignment horizontal="left" vertical="top" wrapText="1"/>
    </xf>
    <xf numFmtId="0" fontId="0" fillId="0" borderId="4" xfId="0" applyBorder="1"/>
    <xf numFmtId="0" fontId="21" fillId="0" borderId="0"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276225</xdr:colOff>
      <xdr:row>0</xdr:row>
      <xdr:rowOff>161925</xdr:rowOff>
    </xdr:from>
    <xdr:to>
      <xdr:col>1</xdr:col>
      <xdr:colOff>9524</xdr:colOff>
      <xdr:row>3</xdr:row>
      <xdr:rowOff>165172</xdr:rowOff>
    </xdr:to>
    <xdr:pic>
      <xdr:nvPicPr>
        <xdr:cNvPr id="2" name="0 Imagen" descr="CCSS.bmp"/>
        <xdr:cNvPicPr>
          <a:picLocks noChangeAspect="1" noChangeArrowheads="1"/>
        </xdr:cNvPicPr>
      </xdr:nvPicPr>
      <xdr:blipFill>
        <a:blip xmlns:r="http://schemas.openxmlformats.org/officeDocument/2006/relationships" r:embed="rId1" cstate="print"/>
        <a:srcRect/>
        <a:stretch>
          <a:fillRect/>
        </a:stretch>
      </xdr:blipFill>
      <xdr:spPr bwMode="auto">
        <a:xfrm>
          <a:off x="276225" y="161925"/>
          <a:ext cx="495299" cy="574747"/>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EY135"/>
  <sheetViews>
    <sheetView showGridLines="0" tabSelected="1" view="pageLayout" zoomScaleNormal="100" workbookViewId="0">
      <selection activeCell="O94" sqref="O94"/>
    </sheetView>
  </sheetViews>
  <sheetFormatPr baseColWidth="10" defaultColWidth="0" defaultRowHeight="15" zeroHeight="1" x14ac:dyDescent="0.25"/>
  <cols>
    <col min="1" max="1" width="11.5703125" customWidth="1"/>
    <col min="2" max="2" width="10.28515625" customWidth="1"/>
    <col min="3" max="3" width="4.28515625" customWidth="1"/>
    <col min="4" max="4" width="9.5703125" customWidth="1"/>
    <col min="5" max="5" width="3.85546875" customWidth="1"/>
    <col min="6" max="6" width="9.28515625" customWidth="1"/>
    <col min="7" max="7" width="4.5703125" customWidth="1"/>
    <col min="8" max="8" width="9.7109375" customWidth="1"/>
    <col min="9" max="9" width="5.140625" customWidth="1"/>
    <col min="10" max="10" width="9.5703125" customWidth="1"/>
    <col min="11" max="11" width="3.7109375" customWidth="1"/>
    <col min="12" max="12" width="4.85546875" customWidth="1"/>
    <col min="13" max="13" width="0.5703125" hidden="1" customWidth="1"/>
    <col min="14" max="17" width="11.42578125" style="134" customWidth="1"/>
    <col min="18" max="20" width="11.42578125" hidden="1" customWidth="1"/>
    <col min="21" max="16379" width="11.42578125" hidden="1"/>
  </cols>
  <sheetData>
    <row r="1" spans="1:12" x14ac:dyDescent="0.25"/>
    <row r="2" spans="1:12" x14ac:dyDescent="0.25">
      <c r="B2" s="43" t="s">
        <v>0</v>
      </c>
      <c r="C2" s="43"/>
      <c r="D2" s="43"/>
      <c r="E2" s="43"/>
      <c r="F2" s="43"/>
      <c r="G2" s="43"/>
      <c r="H2" s="43"/>
      <c r="I2" s="43"/>
      <c r="J2" s="43"/>
    </row>
    <row r="3" spans="1:12" x14ac:dyDescent="0.25">
      <c r="B3" s="43" t="s">
        <v>1</v>
      </c>
      <c r="C3" s="43"/>
      <c r="D3" s="43"/>
      <c r="E3" s="43"/>
      <c r="F3" s="43"/>
      <c r="G3" s="43"/>
      <c r="H3" s="43"/>
      <c r="I3" s="43"/>
      <c r="J3" s="43"/>
    </row>
    <row r="4" spans="1:12" x14ac:dyDescent="0.25">
      <c r="B4" s="43" t="s">
        <v>2</v>
      </c>
      <c r="C4" s="43"/>
      <c r="D4" s="43"/>
      <c r="E4" s="43"/>
      <c r="F4" s="43"/>
      <c r="G4" s="43"/>
      <c r="H4" s="43"/>
      <c r="I4" s="43"/>
      <c r="J4" s="43"/>
    </row>
    <row r="5" spans="1:12" x14ac:dyDescent="0.25"/>
    <row r="6" spans="1:12" ht="33" customHeight="1" x14ac:dyDescent="0.25">
      <c r="A6" s="119" t="s">
        <v>58</v>
      </c>
      <c r="B6" s="119"/>
      <c r="C6" s="119"/>
      <c r="D6" s="119"/>
      <c r="E6" s="119"/>
      <c r="F6" s="119"/>
      <c r="G6" s="119"/>
      <c r="H6" s="119"/>
      <c r="I6" s="119"/>
      <c r="J6" s="119"/>
      <c r="K6" s="119"/>
      <c r="L6" s="119"/>
    </row>
    <row r="7" spans="1:12" ht="15" customHeight="1" x14ac:dyDescent="0.25">
      <c r="A7" s="51" t="s">
        <v>3</v>
      </c>
      <c r="B7" s="51"/>
      <c r="C7" s="51"/>
      <c r="D7" s="51"/>
      <c r="E7" s="51"/>
      <c r="F7" s="51"/>
      <c r="G7" s="51"/>
      <c r="H7" s="51"/>
      <c r="I7" s="51"/>
      <c r="J7" s="51"/>
      <c r="K7" s="51"/>
      <c r="L7" s="51"/>
    </row>
    <row r="8" spans="1:12" ht="13.5" customHeight="1" x14ac:dyDescent="0.25">
      <c r="A8" s="51"/>
      <c r="B8" s="51"/>
      <c r="C8" s="51"/>
      <c r="D8" s="51"/>
      <c r="E8" s="51"/>
      <c r="F8" s="51"/>
      <c r="G8" s="51"/>
      <c r="H8" s="51"/>
      <c r="I8" s="51"/>
      <c r="J8" s="51"/>
      <c r="K8" s="51"/>
      <c r="L8" s="51"/>
    </row>
    <row r="9" spans="1:12" x14ac:dyDescent="0.25"/>
    <row r="10" spans="1:12" ht="15.75" customHeight="1" x14ac:dyDescent="0.25">
      <c r="A10" s="105" t="s">
        <v>90</v>
      </c>
      <c r="B10" s="105"/>
      <c r="C10" s="105"/>
      <c r="D10" s="105"/>
      <c r="E10" s="105"/>
      <c r="F10" s="105"/>
      <c r="G10" s="105"/>
      <c r="H10" s="105"/>
      <c r="I10" s="105"/>
      <c r="J10" s="105"/>
      <c r="K10" s="105"/>
      <c r="L10" s="105"/>
    </row>
    <row r="11" spans="1:12" x14ac:dyDescent="0.25"/>
    <row r="12" spans="1:12" x14ac:dyDescent="0.25">
      <c r="A12" s="46" t="s">
        <v>4</v>
      </c>
      <c r="B12" s="47"/>
      <c r="C12" s="48"/>
      <c r="D12" s="48"/>
      <c r="E12" s="48"/>
      <c r="F12" s="48"/>
      <c r="G12" s="49"/>
      <c r="H12" s="49"/>
    </row>
    <row r="13" spans="1:12" x14ac:dyDescent="0.25">
      <c r="A13" s="50" t="s">
        <v>5</v>
      </c>
      <c r="B13" s="50"/>
      <c r="C13" s="106"/>
      <c r="D13" s="106"/>
      <c r="E13" s="106"/>
      <c r="F13" s="106"/>
      <c r="G13" s="106"/>
      <c r="H13" s="106"/>
      <c r="I13" s="106"/>
      <c r="J13" s="106"/>
      <c r="K13" s="106"/>
      <c r="L13" s="106"/>
    </row>
    <row r="14" spans="1:12" x14ac:dyDescent="0.25">
      <c r="A14" s="50" t="s">
        <v>6</v>
      </c>
      <c r="B14" s="50"/>
      <c r="C14" s="106"/>
      <c r="D14" s="106"/>
      <c r="E14" s="106"/>
      <c r="F14" s="106"/>
      <c r="G14" s="106"/>
      <c r="H14" s="106"/>
      <c r="I14" s="106"/>
      <c r="J14" s="106"/>
      <c r="K14" s="106"/>
      <c r="L14" s="106"/>
    </row>
    <row r="15" spans="1:12" x14ac:dyDescent="0.25">
      <c r="A15" s="44" t="s">
        <v>10</v>
      </c>
      <c r="B15" s="45"/>
      <c r="C15" s="106"/>
      <c r="D15" s="106"/>
      <c r="E15" s="106"/>
      <c r="F15" s="106"/>
      <c r="G15" s="106"/>
      <c r="H15" s="106"/>
      <c r="I15" s="106"/>
      <c r="J15" s="106"/>
      <c r="K15" s="106"/>
      <c r="L15" s="106"/>
    </row>
    <row r="16" spans="1:12" x14ac:dyDescent="0.25">
      <c r="A16" s="15" t="s">
        <v>7</v>
      </c>
      <c r="B16" s="16"/>
      <c r="C16" s="16"/>
      <c r="D16" s="16"/>
      <c r="E16" s="16"/>
      <c r="F16" s="16"/>
      <c r="G16" s="16"/>
      <c r="H16" s="16"/>
      <c r="I16" s="16"/>
      <c r="J16" s="16"/>
      <c r="K16" s="16"/>
      <c r="L16" s="16"/>
    </row>
    <row r="17" spans="1:12" x14ac:dyDescent="0.25">
      <c r="A17" s="107" t="s">
        <v>66</v>
      </c>
      <c r="B17" s="108"/>
      <c r="C17" s="7" t="s">
        <v>9</v>
      </c>
      <c r="D17" s="7"/>
      <c r="E17" s="52" t="s">
        <v>67</v>
      </c>
      <c r="F17" s="53"/>
      <c r="G17" s="53"/>
      <c r="H17" s="53"/>
      <c r="I17" s="53"/>
      <c r="J17" s="53"/>
      <c r="K17" s="53"/>
      <c r="L17" s="54"/>
    </row>
    <row r="18" spans="1:12" x14ac:dyDescent="0.25">
      <c r="A18" s="107" t="s">
        <v>65</v>
      </c>
      <c r="B18" s="108"/>
      <c r="C18" s="7" t="s">
        <v>8</v>
      </c>
      <c r="D18" s="7"/>
      <c r="E18" s="52" t="s">
        <v>68</v>
      </c>
      <c r="F18" s="53"/>
      <c r="G18" s="53"/>
      <c r="H18" s="53"/>
      <c r="I18" s="53"/>
      <c r="J18" s="53"/>
      <c r="K18" s="53"/>
      <c r="L18" s="54"/>
    </row>
    <row r="19" spans="1:12" x14ac:dyDescent="0.25">
      <c r="A19" s="10"/>
      <c r="B19" s="8"/>
      <c r="C19" s="8"/>
      <c r="D19" s="8"/>
      <c r="E19" s="9"/>
      <c r="F19" s="9"/>
      <c r="G19" s="9"/>
      <c r="H19" s="9"/>
      <c r="I19" s="9"/>
      <c r="J19" s="9"/>
      <c r="K19" s="9"/>
      <c r="L19" s="9"/>
    </row>
    <row r="20" spans="1:12" x14ac:dyDescent="0.25">
      <c r="A20" s="36" t="s">
        <v>59</v>
      </c>
      <c r="B20" s="36"/>
      <c r="C20" s="36"/>
      <c r="D20" s="36"/>
      <c r="E20" s="36"/>
      <c r="F20" s="36"/>
      <c r="G20" s="36"/>
      <c r="H20" s="36"/>
      <c r="I20" s="36"/>
      <c r="J20" s="36"/>
      <c r="K20" s="36"/>
      <c r="L20" s="36"/>
    </row>
    <row r="21" spans="1:12" ht="32.25" customHeight="1" thickBot="1" x14ac:dyDescent="0.3">
      <c r="A21" s="61" t="s">
        <v>42</v>
      </c>
      <c r="B21" s="61"/>
      <c r="C21" s="61"/>
      <c r="D21" s="61"/>
      <c r="E21" s="61"/>
      <c r="F21" s="61"/>
      <c r="G21" s="61"/>
      <c r="H21" s="61"/>
      <c r="I21" s="61"/>
      <c r="J21" s="61"/>
      <c r="K21" s="61"/>
      <c r="L21" s="61"/>
    </row>
    <row r="22" spans="1:12" ht="22.5" customHeight="1" x14ac:dyDescent="0.25">
      <c r="A22" s="109"/>
      <c r="B22" s="110"/>
      <c r="C22" s="110"/>
      <c r="D22" s="110"/>
      <c r="E22" s="110"/>
      <c r="F22" s="110"/>
      <c r="G22" s="110"/>
      <c r="H22" s="110"/>
      <c r="I22" s="110"/>
      <c r="J22" s="110"/>
      <c r="K22" s="110"/>
      <c r="L22" s="111"/>
    </row>
    <row r="23" spans="1:12" ht="19.5" customHeight="1" x14ac:dyDescent="0.25">
      <c r="A23" s="112"/>
      <c r="B23" s="113"/>
      <c r="C23" s="113"/>
      <c r="D23" s="113"/>
      <c r="E23" s="113"/>
      <c r="F23" s="113"/>
      <c r="G23" s="113"/>
      <c r="H23" s="113"/>
      <c r="I23" s="113"/>
      <c r="J23" s="113"/>
      <c r="K23" s="113"/>
      <c r="L23" s="114"/>
    </row>
    <row r="24" spans="1:12" ht="15" customHeight="1" x14ac:dyDescent="0.25">
      <c r="A24" s="112"/>
      <c r="B24" s="113"/>
      <c r="C24" s="113"/>
      <c r="D24" s="113"/>
      <c r="E24" s="113"/>
      <c r="F24" s="113"/>
      <c r="G24" s="113"/>
      <c r="H24" s="113"/>
      <c r="I24" s="113"/>
      <c r="J24" s="113"/>
      <c r="K24" s="113"/>
      <c r="L24" s="114"/>
    </row>
    <row r="25" spans="1:12" ht="21" customHeight="1" x14ac:dyDescent="0.25">
      <c r="A25" s="112"/>
      <c r="B25" s="113"/>
      <c r="C25" s="113"/>
      <c r="D25" s="113"/>
      <c r="E25" s="113"/>
      <c r="F25" s="113"/>
      <c r="G25" s="113"/>
      <c r="H25" s="113"/>
      <c r="I25" s="113"/>
      <c r="J25" s="113"/>
      <c r="K25" s="113"/>
      <c r="L25" s="114"/>
    </row>
    <row r="26" spans="1:12" ht="29.25" customHeight="1" x14ac:dyDescent="0.25">
      <c r="A26" s="112"/>
      <c r="B26" s="113"/>
      <c r="C26" s="113"/>
      <c r="D26" s="113"/>
      <c r="E26" s="113"/>
      <c r="F26" s="113"/>
      <c r="G26" s="113"/>
      <c r="H26" s="113"/>
      <c r="I26" s="113"/>
      <c r="J26" s="113"/>
      <c r="K26" s="113"/>
      <c r="L26" s="114"/>
    </row>
    <row r="27" spans="1:12" ht="27.75" customHeight="1" x14ac:dyDescent="0.25">
      <c r="A27" s="112"/>
      <c r="B27" s="113"/>
      <c r="C27" s="113"/>
      <c r="D27" s="113"/>
      <c r="E27" s="113"/>
      <c r="F27" s="113"/>
      <c r="G27" s="113"/>
      <c r="H27" s="113"/>
      <c r="I27" s="113"/>
      <c r="J27" s="113"/>
      <c r="K27" s="113"/>
      <c r="L27" s="114"/>
    </row>
    <row r="28" spans="1:12" ht="13.5" customHeight="1" x14ac:dyDescent="0.25">
      <c r="A28" s="112"/>
      <c r="B28" s="113"/>
      <c r="C28" s="113"/>
      <c r="D28" s="113"/>
      <c r="E28" s="113"/>
      <c r="F28" s="113"/>
      <c r="G28" s="113"/>
      <c r="H28" s="113"/>
      <c r="I28" s="113"/>
      <c r="J28" s="113"/>
      <c r="K28" s="113"/>
      <c r="L28" s="114"/>
    </row>
    <row r="29" spans="1:12" ht="31.5" customHeight="1" x14ac:dyDescent="0.25">
      <c r="A29" s="112"/>
      <c r="B29" s="113"/>
      <c r="C29" s="113"/>
      <c r="D29" s="113"/>
      <c r="E29" s="113"/>
      <c r="F29" s="113"/>
      <c r="G29" s="113"/>
      <c r="H29" s="113"/>
      <c r="I29" s="113"/>
      <c r="J29" s="113"/>
      <c r="K29" s="113"/>
      <c r="L29" s="114"/>
    </row>
    <row r="30" spans="1:12" ht="15.75" thickBot="1" x14ac:dyDescent="0.3">
      <c r="A30" s="115"/>
      <c r="B30" s="116"/>
      <c r="C30" s="116"/>
      <c r="D30" s="116"/>
      <c r="E30" s="116"/>
      <c r="F30" s="116"/>
      <c r="G30" s="116"/>
      <c r="H30" s="116"/>
      <c r="I30" s="116"/>
      <c r="J30" s="116"/>
      <c r="K30" s="116"/>
      <c r="L30" s="117"/>
    </row>
    <row r="31" spans="1:12" x14ac:dyDescent="0.25"/>
    <row r="32" spans="1:12" ht="16.5" customHeight="1" x14ac:dyDescent="0.25"/>
    <row r="33" spans="1:17" x14ac:dyDescent="0.25">
      <c r="A33" s="33" t="s">
        <v>60</v>
      </c>
      <c r="B33" s="33"/>
      <c r="C33" s="33"/>
      <c r="D33" s="33"/>
      <c r="E33" s="33"/>
      <c r="F33" s="33"/>
      <c r="G33" s="33"/>
      <c r="H33" s="33"/>
    </row>
    <row r="34" spans="1:17" ht="28.5" customHeight="1" x14ac:dyDescent="0.25">
      <c r="B34" s="120" t="s">
        <v>36</v>
      </c>
      <c r="C34" s="121"/>
      <c r="D34" s="121"/>
      <c r="E34" s="121"/>
      <c r="F34" s="121"/>
      <c r="G34" s="121"/>
      <c r="H34" s="122"/>
      <c r="I34" s="33"/>
      <c r="J34" s="33"/>
      <c r="K34" s="33"/>
      <c r="L34" s="33"/>
    </row>
    <row r="35" spans="1:17" ht="24" customHeight="1" x14ac:dyDescent="0.25">
      <c r="B35" s="37" t="s">
        <v>37</v>
      </c>
      <c r="C35" s="38"/>
      <c r="D35" s="38"/>
      <c r="E35" s="38"/>
      <c r="F35" s="38"/>
      <c r="G35" s="39"/>
      <c r="H35" s="27">
        <f>J60</f>
        <v>0</v>
      </c>
      <c r="I35" s="25"/>
      <c r="J35" s="25"/>
      <c r="K35" s="25"/>
      <c r="L35" s="25"/>
    </row>
    <row r="36" spans="1:17" ht="15" customHeight="1" x14ac:dyDescent="0.25">
      <c r="B36" s="37" t="s">
        <v>38</v>
      </c>
      <c r="C36" s="38"/>
      <c r="D36" s="38"/>
      <c r="E36" s="38"/>
      <c r="F36" s="38"/>
      <c r="G36" s="39"/>
      <c r="H36" s="28">
        <f>J85</f>
        <v>0</v>
      </c>
      <c r="I36" s="26"/>
      <c r="J36" s="26"/>
      <c r="K36" s="26"/>
      <c r="L36" s="26"/>
    </row>
    <row r="37" spans="1:17" ht="16.5" customHeight="1" x14ac:dyDescent="0.25">
      <c r="B37" s="37" t="s">
        <v>39</v>
      </c>
      <c r="C37" s="38"/>
      <c r="D37" s="38"/>
      <c r="E37" s="38"/>
      <c r="F37" s="38"/>
      <c r="G37" s="39"/>
      <c r="H37" s="28">
        <f>F93</f>
        <v>0</v>
      </c>
      <c r="I37" s="25"/>
      <c r="J37" s="25"/>
      <c r="K37" s="25"/>
      <c r="L37" s="25"/>
    </row>
    <row r="38" spans="1:17" ht="15.75" customHeight="1" x14ac:dyDescent="0.25">
      <c r="B38" s="37" t="s">
        <v>41</v>
      </c>
      <c r="C38" s="38"/>
      <c r="D38" s="38"/>
      <c r="E38" s="38"/>
      <c r="F38" s="38"/>
      <c r="G38" s="39"/>
      <c r="H38" s="28">
        <f>H119</f>
        <v>0</v>
      </c>
      <c r="I38" s="25"/>
      <c r="J38" s="25"/>
      <c r="K38" s="25"/>
      <c r="L38" s="25"/>
    </row>
    <row r="39" spans="1:17" ht="18" customHeight="1" x14ac:dyDescent="0.25">
      <c r="B39" s="40" t="s">
        <v>40</v>
      </c>
      <c r="C39" s="41"/>
      <c r="D39" s="41"/>
      <c r="E39" s="41"/>
      <c r="F39" s="41"/>
      <c r="G39" s="42"/>
      <c r="H39" s="29">
        <f>AVERAGE(H35:H38)</f>
        <v>0</v>
      </c>
      <c r="I39" s="25"/>
      <c r="J39" s="25"/>
      <c r="K39" s="25"/>
      <c r="L39" s="25"/>
    </row>
    <row r="40" spans="1:17" s="12" customFormat="1" ht="28.5" customHeight="1" x14ac:dyDescent="0.25">
      <c r="I40" s="25"/>
      <c r="J40" s="25"/>
      <c r="K40" s="25"/>
      <c r="L40" s="25"/>
      <c r="N40" s="134"/>
      <c r="O40" s="134"/>
      <c r="P40" s="134"/>
      <c r="Q40" s="134"/>
    </row>
    <row r="41" spans="1:17" s="12" customFormat="1" x14ac:dyDescent="0.25">
      <c r="N41" s="134"/>
      <c r="O41" s="134"/>
      <c r="P41" s="134"/>
      <c r="Q41" s="134"/>
    </row>
    <row r="42" spans="1:17" ht="15" customHeight="1" x14ac:dyDescent="0.25">
      <c r="A42" s="57" t="s">
        <v>69</v>
      </c>
      <c r="B42" s="57"/>
      <c r="C42" s="57"/>
      <c r="D42" s="57"/>
      <c r="E42" s="57"/>
      <c r="F42" s="57"/>
      <c r="G42" s="57"/>
      <c r="H42" s="57"/>
      <c r="I42" s="57"/>
      <c r="J42" s="57"/>
      <c r="K42" s="57"/>
      <c r="L42" s="57"/>
    </row>
    <row r="43" spans="1:17" ht="27.75" customHeight="1" x14ac:dyDescent="0.25">
      <c r="A43" s="56" t="s">
        <v>16</v>
      </c>
      <c r="B43" s="56"/>
      <c r="C43" s="56"/>
      <c r="D43" s="56"/>
      <c r="E43" s="56"/>
      <c r="F43" s="56"/>
      <c r="G43" s="56"/>
      <c r="H43" s="56"/>
      <c r="I43" s="56"/>
      <c r="J43" s="56"/>
      <c r="K43" s="56"/>
      <c r="L43" s="56"/>
    </row>
    <row r="44" spans="1:17" ht="26.25" customHeight="1" x14ac:dyDescent="0.25">
      <c r="A44" s="3"/>
      <c r="B44" s="6" t="s">
        <v>11</v>
      </c>
      <c r="C44" s="11" t="s">
        <v>15</v>
      </c>
      <c r="D44" s="11" t="s">
        <v>12</v>
      </c>
      <c r="E44" s="11" t="s">
        <v>15</v>
      </c>
      <c r="F44" s="11" t="s">
        <v>13</v>
      </c>
      <c r="G44" s="11" t="s">
        <v>15</v>
      </c>
      <c r="H44" s="11" t="s">
        <v>14</v>
      </c>
      <c r="I44" s="11" t="s">
        <v>15</v>
      </c>
      <c r="J44" s="58" t="s">
        <v>17</v>
      </c>
      <c r="K44" s="58"/>
      <c r="L44" s="58"/>
    </row>
    <row r="45" spans="1:17" ht="15.75" customHeight="1" x14ac:dyDescent="0.25">
      <c r="A45" s="30" t="s">
        <v>19</v>
      </c>
      <c r="B45" s="118"/>
      <c r="C45" s="2" t="str">
        <f>IF(B45="A",0,IF(B45="B",25,IF(B45="C",0,IF(B45="D",0,"0"))))</f>
        <v>0</v>
      </c>
      <c r="D45" s="118"/>
      <c r="E45" s="2" t="str">
        <f>IF(D45="A",0,IF(D45="B",0,IF(D45="C",25,IF(D45="D",0,"0"))))</f>
        <v>0</v>
      </c>
      <c r="F45" s="118"/>
      <c r="G45" s="2" t="str">
        <f>IF(F45="A",25,IF(F45="B",0,IF(F45="C",0,IF(F45="D",0,"0"))))</f>
        <v>0</v>
      </c>
      <c r="H45" s="118"/>
      <c r="I45" s="2" t="str">
        <f>IF(H45="A",0,IF(H45="B",25,IF(H45="C",0,"0")))</f>
        <v>0</v>
      </c>
      <c r="J45" s="59">
        <f>SUM(C45+E45+G45+I45)</f>
        <v>0</v>
      </c>
      <c r="K45" s="59"/>
      <c r="L45" s="59"/>
    </row>
    <row r="46" spans="1:17" ht="18" customHeight="1" x14ac:dyDescent="0.25">
      <c r="A46" s="30" t="s">
        <v>20</v>
      </c>
      <c r="B46" s="118"/>
      <c r="C46" s="2" t="str">
        <f t="shared" ref="C46:C59" si="0">IF(B46="A",0,IF(B46="B",25,IF(B46="C",0,IF(B46="D",0,"0"))))</f>
        <v>0</v>
      </c>
      <c r="D46" s="118"/>
      <c r="E46" s="2" t="str">
        <f t="shared" ref="E46:E59" si="1">IF(D46="A",0,IF(D46="B",0,IF(D46="C",25,IF(D46="D",0,"0"))))</f>
        <v>0</v>
      </c>
      <c r="F46" s="118"/>
      <c r="G46" s="2" t="str">
        <f t="shared" ref="G46:G59" si="2">IF(F46="A",25,IF(F46="B",0,IF(F46="C",0,IF(F46="D",0,"0"))))</f>
        <v>0</v>
      </c>
      <c r="H46" s="118"/>
      <c r="I46" s="2" t="str">
        <f t="shared" ref="I46:I59" si="3">IF(H46="A",0,IF(H46="B",25,IF(H46="C",0,"0")))</f>
        <v>0</v>
      </c>
      <c r="J46" s="59">
        <f t="shared" ref="J46:J48" si="4">SUM(C46+E46+G46+I46)</f>
        <v>0</v>
      </c>
      <c r="K46" s="59"/>
      <c r="L46" s="59"/>
    </row>
    <row r="47" spans="1:17" ht="16.5" customHeight="1" x14ac:dyDescent="0.25">
      <c r="A47" s="30" t="s">
        <v>21</v>
      </c>
      <c r="B47" s="118"/>
      <c r="C47" s="2" t="str">
        <f t="shared" si="0"/>
        <v>0</v>
      </c>
      <c r="D47" s="118"/>
      <c r="E47" s="2" t="str">
        <f t="shared" si="1"/>
        <v>0</v>
      </c>
      <c r="F47" s="118"/>
      <c r="G47" s="2" t="str">
        <f t="shared" si="2"/>
        <v>0</v>
      </c>
      <c r="H47" s="118"/>
      <c r="I47" s="2" t="str">
        <f t="shared" si="3"/>
        <v>0</v>
      </c>
      <c r="J47" s="59">
        <f t="shared" si="4"/>
        <v>0</v>
      </c>
      <c r="K47" s="59"/>
      <c r="L47" s="59"/>
    </row>
    <row r="48" spans="1:17" ht="14.25" customHeight="1" x14ac:dyDescent="0.25">
      <c r="A48" s="30" t="s">
        <v>22</v>
      </c>
      <c r="B48" s="118"/>
      <c r="C48" s="2" t="str">
        <f t="shared" si="0"/>
        <v>0</v>
      </c>
      <c r="D48" s="118"/>
      <c r="E48" s="2" t="str">
        <f t="shared" si="1"/>
        <v>0</v>
      </c>
      <c r="F48" s="118"/>
      <c r="G48" s="2" t="str">
        <f t="shared" si="2"/>
        <v>0</v>
      </c>
      <c r="H48" s="118"/>
      <c r="I48" s="2" t="str">
        <f t="shared" si="3"/>
        <v>0</v>
      </c>
      <c r="J48" s="59">
        <f t="shared" si="4"/>
        <v>0</v>
      </c>
      <c r="K48" s="59"/>
      <c r="L48" s="59"/>
    </row>
    <row r="49" spans="1:12" ht="19.5" customHeight="1" x14ac:dyDescent="0.25">
      <c r="A49" s="30" t="s">
        <v>23</v>
      </c>
      <c r="B49" s="118"/>
      <c r="C49" s="2" t="str">
        <f t="shared" si="0"/>
        <v>0</v>
      </c>
      <c r="D49" s="118"/>
      <c r="E49" s="2" t="str">
        <f t="shared" si="1"/>
        <v>0</v>
      </c>
      <c r="F49" s="118"/>
      <c r="G49" s="2" t="str">
        <f t="shared" si="2"/>
        <v>0</v>
      </c>
      <c r="H49" s="118"/>
      <c r="I49" s="2" t="str">
        <f t="shared" si="3"/>
        <v>0</v>
      </c>
      <c r="J49" s="59">
        <f>SUM(C49+E49+G49+I49)</f>
        <v>0</v>
      </c>
      <c r="K49" s="59"/>
      <c r="L49" s="59"/>
    </row>
    <row r="50" spans="1:12" ht="15.75" customHeight="1" x14ac:dyDescent="0.25">
      <c r="A50" s="30" t="s">
        <v>53</v>
      </c>
      <c r="B50" s="118"/>
      <c r="C50" s="2" t="str">
        <f t="shared" si="0"/>
        <v>0</v>
      </c>
      <c r="D50" s="118"/>
      <c r="E50" s="2" t="str">
        <f t="shared" si="1"/>
        <v>0</v>
      </c>
      <c r="F50" s="118"/>
      <c r="G50" s="2" t="str">
        <f t="shared" si="2"/>
        <v>0</v>
      </c>
      <c r="H50" s="118"/>
      <c r="I50" s="2" t="str">
        <f t="shared" si="3"/>
        <v>0</v>
      </c>
      <c r="J50" s="59">
        <f>SUM(C50+E50+G50+I50)</f>
        <v>0</v>
      </c>
      <c r="K50" s="59"/>
      <c r="L50" s="59"/>
    </row>
    <row r="51" spans="1:12" ht="17.25" customHeight="1" x14ac:dyDescent="0.25">
      <c r="A51" s="30" t="s">
        <v>54</v>
      </c>
      <c r="B51" s="118"/>
      <c r="C51" s="2" t="str">
        <f t="shared" si="0"/>
        <v>0</v>
      </c>
      <c r="D51" s="118"/>
      <c r="E51" s="2" t="str">
        <f t="shared" si="1"/>
        <v>0</v>
      </c>
      <c r="F51" s="118"/>
      <c r="G51" s="2" t="str">
        <f t="shared" si="2"/>
        <v>0</v>
      </c>
      <c r="H51" s="118"/>
      <c r="I51" s="2" t="str">
        <f t="shared" si="3"/>
        <v>0</v>
      </c>
      <c r="J51" s="59">
        <f t="shared" ref="J51:J54" si="5">SUM(C51+E51+G51+I51)</f>
        <v>0</v>
      </c>
      <c r="K51" s="59"/>
      <c r="L51" s="59"/>
    </row>
    <row r="52" spans="1:12" ht="15" customHeight="1" x14ac:dyDescent="0.25">
      <c r="A52" s="30" t="s">
        <v>55</v>
      </c>
      <c r="B52" s="118"/>
      <c r="C52" s="2" t="str">
        <f t="shared" si="0"/>
        <v>0</v>
      </c>
      <c r="D52" s="118"/>
      <c r="E52" s="2" t="str">
        <f t="shared" si="1"/>
        <v>0</v>
      </c>
      <c r="F52" s="118"/>
      <c r="G52" s="2" t="str">
        <f t="shared" si="2"/>
        <v>0</v>
      </c>
      <c r="H52" s="118"/>
      <c r="I52" s="2" t="str">
        <f t="shared" si="3"/>
        <v>0</v>
      </c>
      <c r="J52" s="59">
        <f t="shared" si="5"/>
        <v>0</v>
      </c>
      <c r="K52" s="59"/>
      <c r="L52" s="59"/>
    </row>
    <row r="53" spans="1:12" ht="18" customHeight="1" x14ac:dyDescent="0.25">
      <c r="A53" s="30" t="s">
        <v>56</v>
      </c>
      <c r="B53" s="118"/>
      <c r="C53" s="2" t="str">
        <f t="shared" si="0"/>
        <v>0</v>
      </c>
      <c r="D53" s="118"/>
      <c r="E53" s="2" t="str">
        <f t="shared" si="1"/>
        <v>0</v>
      </c>
      <c r="F53" s="118"/>
      <c r="G53" s="2" t="str">
        <f t="shared" si="2"/>
        <v>0</v>
      </c>
      <c r="H53" s="118"/>
      <c r="I53" s="2" t="str">
        <f t="shared" si="3"/>
        <v>0</v>
      </c>
      <c r="J53" s="59">
        <f t="shared" si="5"/>
        <v>0</v>
      </c>
      <c r="K53" s="59"/>
      <c r="L53" s="59"/>
    </row>
    <row r="54" spans="1:12" ht="14.25" customHeight="1" x14ac:dyDescent="0.25">
      <c r="A54" s="31" t="s">
        <v>57</v>
      </c>
      <c r="B54" s="118"/>
      <c r="C54" s="2" t="str">
        <f t="shared" si="0"/>
        <v>0</v>
      </c>
      <c r="D54" s="118"/>
      <c r="E54" s="2" t="str">
        <f t="shared" si="1"/>
        <v>0</v>
      </c>
      <c r="F54" s="118"/>
      <c r="G54" s="2" t="str">
        <f t="shared" si="2"/>
        <v>0</v>
      </c>
      <c r="H54" s="118"/>
      <c r="I54" s="2" t="str">
        <f t="shared" si="3"/>
        <v>0</v>
      </c>
      <c r="J54" s="59">
        <f t="shared" si="5"/>
        <v>0</v>
      </c>
      <c r="K54" s="59"/>
      <c r="L54" s="59"/>
    </row>
    <row r="55" spans="1:12" x14ac:dyDescent="0.25">
      <c r="A55" s="31" t="s">
        <v>75</v>
      </c>
      <c r="B55" s="118"/>
      <c r="C55" s="2" t="str">
        <f t="shared" si="0"/>
        <v>0</v>
      </c>
      <c r="D55" s="118"/>
      <c r="E55" s="2" t="str">
        <f t="shared" si="1"/>
        <v>0</v>
      </c>
      <c r="F55" s="118"/>
      <c r="G55" s="2" t="str">
        <f t="shared" si="2"/>
        <v>0</v>
      </c>
      <c r="H55" s="118"/>
      <c r="I55" s="2" t="str">
        <f t="shared" si="3"/>
        <v>0</v>
      </c>
      <c r="J55" s="59">
        <f>SUM(C55+E55+G55+I55)</f>
        <v>0</v>
      </c>
      <c r="K55" s="59"/>
      <c r="L55" s="59"/>
    </row>
    <row r="56" spans="1:12" x14ac:dyDescent="0.25">
      <c r="A56" s="31" t="s">
        <v>76</v>
      </c>
      <c r="B56" s="118"/>
      <c r="C56" s="2" t="str">
        <f t="shared" si="0"/>
        <v>0</v>
      </c>
      <c r="D56" s="118"/>
      <c r="E56" s="2" t="str">
        <f t="shared" si="1"/>
        <v>0</v>
      </c>
      <c r="F56" s="118"/>
      <c r="G56" s="2" t="str">
        <f t="shared" si="2"/>
        <v>0</v>
      </c>
      <c r="H56" s="118"/>
      <c r="I56" s="2" t="str">
        <f t="shared" si="3"/>
        <v>0</v>
      </c>
      <c r="J56" s="59">
        <f>SUM(C56+E56+G56+I56)</f>
        <v>0</v>
      </c>
      <c r="K56" s="59"/>
      <c r="L56" s="59"/>
    </row>
    <row r="57" spans="1:12" ht="14.25" customHeight="1" x14ac:dyDescent="0.25">
      <c r="A57" s="31" t="s">
        <v>77</v>
      </c>
      <c r="B57" s="118"/>
      <c r="C57" s="2" t="str">
        <f t="shared" si="0"/>
        <v>0</v>
      </c>
      <c r="D57" s="118"/>
      <c r="E57" s="2" t="str">
        <f t="shared" si="1"/>
        <v>0</v>
      </c>
      <c r="F57" s="118"/>
      <c r="G57" s="2" t="str">
        <f t="shared" si="2"/>
        <v>0</v>
      </c>
      <c r="H57" s="118"/>
      <c r="I57" s="2" t="str">
        <f t="shared" si="3"/>
        <v>0</v>
      </c>
      <c r="J57" s="59">
        <f t="shared" ref="J57:J59" si="6">SUM(C57+E57+G57+I57)</f>
        <v>0</v>
      </c>
      <c r="K57" s="59"/>
      <c r="L57" s="59"/>
    </row>
    <row r="58" spans="1:12" ht="14.25" customHeight="1" x14ac:dyDescent="0.25">
      <c r="A58" s="31" t="s">
        <v>78</v>
      </c>
      <c r="B58" s="118"/>
      <c r="C58" s="2" t="str">
        <f t="shared" si="0"/>
        <v>0</v>
      </c>
      <c r="D58" s="118"/>
      <c r="E58" s="2" t="str">
        <f t="shared" si="1"/>
        <v>0</v>
      </c>
      <c r="F58" s="118"/>
      <c r="G58" s="2" t="str">
        <f t="shared" si="2"/>
        <v>0</v>
      </c>
      <c r="H58" s="118"/>
      <c r="I58" s="2" t="str">
        <f t="shared" si="3"/>
        <v>0</v>
      </c>
      <c r="J58" s="59">
        <f t="shared" si="6"/>
        <v>0</v>
      </c>
      <c r="K58" s="59"/>
      <c r="L58" s="59"/>
    </row>
    <row r="59" spans="1:12" x14ac:dyDescent="0.25">
      <c r="A59" s="31" t="s">
        <v>79</v>
      </c>
      <c r="B59" s="118"/>
      <c r="C59" s="2" t="str">
        <f t="shared" si="0"/>
        <v>0</v>
      </c>
      <c r="D59" s="118"/>
      <c r="E59" s="2" t="str">
        <f t="shared" si="1"/>
        <v>0</v>
      </c>
      <c r="F59" s="118"/>
      <c r="G59" s="2" t="str">
        <f t="shared" si="2"/>
        <v>0</v>
      </c>
      <c r="H59" s="118"/>
      <c r="I59" s="2" t="str">
        <f t="shared" si="3"/>
        <v>0</v>
      </c>
      <c r="J59" s="59">
        <f t="shared" si="6"/>
        <v>0</v>
      </c>
      <c r="K59" s="59"/>
      <c r="L59" s="59"/>
    </row>
    <row r="60" spans="1:12" ht="18" customHeight="1" thickBot="1" x14ac:dyDescent="0.35">
      <c r="A60" s="55" t="s">
        <v>44</v>
      </c>
      <c r="B60" s="55"/>
      <c r="C60" s="55"/>
      <c r="D60" s="55"/>
      <c r="E60" s="55"/>
      <c r="F60" s="55"/>
      <c r="G60" s="55"/>
      <c r="H60" s="55"/>
      <c r="I60" s="55"/>
      <c r="J60" s="62">
        <f>AVERAGE(J45:L59)</f>
        <v>0</v>
      </c>
      <c r="K60" s="63"/>
      <c r="L60" s="64"/>
    </row>
    <row r="61" spans="1:12" ht="9" customHeight="1" x14ac:dyDescent="0.25"/>
    <row r="62" spans="1:12" ht="28.5" customHeight="1" x14ac:dyDescent="0.25">
      <c r="A62" s="57" t="s">
        <v>80</v>
      </c>
      <c r="B62" s="57"/>
      <c r="C62" s="57"/>
      <c r="D62" s="57"/>
      <c r="E62" s="57"/>
      <c r="F62" s="57"/>
      <c r="G62" s="57"/>
      <c r="H62" s="57"/>
      <c r="I62" s="57"/>
      <c r="J62" s="57"/>
      <c r="K62" s="57"/>
      <c r="L62" s="57"/>
    </row>
    <row r="63" spans="1:12" x14ac:dyDescent="0.25">
      <c r="A63" s="66" t="s">
        <v>16</v>
      </c>
      <c r="B63" s="66"/>
      <c r="C63" s="66"/>
      <c r="D63" s="66"/>
      <c r="E63" s="66"/>
      <c r="F63" s="66"/>
      <c r="G63" s="66"/>
      <c r="H63" s="66"/>
      <c r="I63" s="66"/>
      <c r="J63" s="66"/>
      <c r="K63" s="66"/>
      <c r="L63" s="66"/>
    </row>
    <row r="64" spans="1:12" ht="24" x14ac:dyDescent="0.25">
      <c r="A64" s="3"/>
      <c r="B64" s="5" t="s">
        <v>11</v>
      </c>
      <c r="C64" s="5" t="s">
        <v>15</v>
      </c>
      <c r="D64" s="5" t="s">
        <v>12</v>
      </c>
      <c r="E64" s="5" t="s">
        <v>15</v>
      </c>
      <c r="F64" s="35" t="s">
        <v>13</v>
      </c>
      <c r="G64" s="5" t="s">
        <v>15</v>
      </c>
      <c r="H64" s="5" t="s">
        <v>14</v>
      </c>
      <c r="I64" s="5" t="s">
        <v>15</v>
      </c>
      <c r="J64" s="86" t="s">
        <v>17</v>
      </c>
      <c r="K64" s="87"/>
      <c r="L64" s="88"/>
    </row>
    <row r="65" spans="1:13" ht="16.5" customHeight="1" thickBot="1" x14ac:dyDescent="0.3">
      <c r="A65" s="4" t="s">
        <v>24</v>
      </c>
      <c r="B65" s="128"/>
      <c r="C65" s="1" t="str">
        <f>IF(B65="A",25,IF(B65="B",10,IF(B65="C",0,"0")))</f>
        <v>0</v>
      </c>
      <c r="D65" s="128"/>
      <c r="E65" s="1" t="str">
        <f>IF(D65="A",25,IF(D65="B",10,IF(D65="C",0,IF(D65="D",0,"0"))))</f>
        <v>0</v>
      </c>
      <c r="F65" s="128"/>
      <c r="G65" s="2" t="str">
        <f>IF(F65="A",25,IF(F65="B",10,IF(F65="C",5,IF(F65="D",5,"0"))))</f>
        <v>0</v>
      </c>
      <c r="H65" s="128"/>
      <c r="I65" s="2" t="str">
        <f>IF(H65="A",10,IF(H65="B",0,IF(H65="C",25,IF(H65="D",0,"0"))))</f>
        <v>0</v>
      </c>
      <c r="J65" s="83">
        <f>SUM(C65+E65+G65+I65)</f>
        <v>0</v>
      </c>
      <c r="K65" s="84"/>
      <c r="L65" s="85"/>
    </row>
    <row r="66" spans="1:13" ht="16.5" customHeight="1" thickBot="1" x14ac:dyDescent="0.3">
      <c r="A66" s="4" t="s">
        <v>25</v>
      </c>
      <c r="B66" s="128"/>
      <c r="C66" s="1" t="str">
        <f t="shared" ref="C66:C84" si="7">IF(B66="A",25,IF(B66="B",10,IF(B66="C",0,"0")))</f>
        <v>0</v>
      </c>
      <c r="D66" s="128"/>
      <c r="E66" s="1" t="str">
        <f t="shared" ref="E66:E84" si="8">IF(D66="A",25,IF(D66="B",10,IF(D66="C",0,IF(D66="D",0,"0"))))</f>
        <v>0</v>
      </c>
      <c r="F66" s="128"/>
      <c r="G66" s="2" t="str">
        <f t="shared" ref="G66:G84" si="9">IF(F66="A",25,IF(F66="B",10,IF(F66="C",5,IF(F66="D",5,"0"))))</f>
        <v>0</v>
      </c>
      <c r="H66" s="128"/>
      <c r="I66" s="2" t="str">
        <f t="shared" ref="I66:I84" si="10">IF(H66="A",10,IF(H66="B",0,IF(H66="C",25,IF(H66="D",0,"0"))))</f>
        <v>0</v>
      </c>
      <c r="J66" s="83">
        <f>SUM(C66+E66+G66+I66)</f>
        <v>0</v>
      </c>
      <c r="K66" s="84"/>
      <c r="L66" s="85"/>
    </row>
    <row r="67" spans="1:13" ht="16.5" customHeight="1" thickBot="1" x14ac:dyDescent="0.3">
      <c r="A67" s="4" t="s">
        <v>26</v>
      </c>
      <c r="B67" s="128"/>
      <c r="C67" s="1" t="str">
        <f t="shared" si="7"/>
        <v>0</v>
      </c>
      <c r="D67" s="128"/>
      <c r="E67" s="1" t="str">
        <f t="shared" si="8"/>
        <v>0</v>
      </c>
      <c r="F67" s="128"/>
      <c r="G67" s="2" t="str">
        <f t="shared" si="9"/>
        <v>0</v>
      </c>
      <c r="H67" s="128"/>
      <c r="I67" s="2" t="str">
        <f t="shared" si="10"/>
        <v>0</v>
      </c>
      <c r="J67" s="83">
        <f>SUM(C67+E67+G67+I67+K67)</f>
        <v>0</v>
      </c>
      <c r="K67" s="84"/>
      <c r="L67" s="85"/>
    </row>
    <row r="68" spans="1:13" ht="16.5" customHeight="1" thickBot="1" x14ac:dyDescent="0.3">
      <c r="A68" s="4" t="s">
        <v>27</v>
      </c>
      <c r="B68" s="128"/>
      <c r="C68" s="1" t="str">
        <f t="shared" si="7"/>
        <v>0</v>
      </c>
      <c r="D68" s="128"/>
      <c r="E68" s="1" t="str">
        <f t="shared" si="8"/>
        <v>0</v>
      </c>
      <c r="F68" s="128"/>
      <c r="G68" s="2" t="str">
        <f t="shared" si="9"/>
        <v>0</v>
      </c>
      <c r="H68" s="128"/>
      <c r="I68" s="2" t="str">
        <f t="shared" si="10"/>
        <v>0</v>
      </c>
      <c r="J68" s="83">
        <f>SUM(C68+E68+G68+I68+K68)</f>
        <v>0</v>
      </c>
      <c r="K68" s="84"/>
      <c r="L68" s="85"/>
    </row>
    <row r="69" spans="1:13" ht="16.5" customHeight="1" thickBot="1" x14ac:dyDescent="0.3">
      <c r="A69" s="4" t="s">
        <v>28</v>
      </c>
      <c r="B69" s="128"/>
      <c r="C69" s="1" t="str">
        <f t="shared" si="7"/>
        <v>0</v>
      </c>
      <c r="D69" s="128"/>
      <c r="E69" s="1" t="str">
        <f t="shared" si="8"/>
        <v>0</v>
      </c>
      <c r="F69" s="118"/>
      <c r="G69" s="2" t="str">
        <f t="shared" si="9"/>
        <v>0</v>
      </c>
      <c r="H69" s="118"/>
      <c r="I69" s="2" t="str">
        <f t="shared" si="10"/>
        <v>0</v>
      </c>
      <c r="J69" s="83">
        <f>SUM(C69+E69+G69+I69+K69)</f>
        <v>0</v>
      </c>
      <c r="K69" s="84"/>
      <c r="L69" s="85"/>
      <c r="M69" s="34"/>
    </row>
    <row r="70" spans="1:13" ht="16.5" customHeight="1" thickBot="1" x14ac:dyDescent="0.3">
      <c r="A70" s="4" t="s">
        <v>29</v>
      </c>
      <c r="B70" s="128"/>
      <c r="C70" s="1" t="str">
        <f t="shared" si="7"/>
        <v>0</v>
      </c>
      <c r="D70" s="118"/>
      <c r="E70" s="1" t="str">
        <f t="shared" si="8"/>
        <v>0</v>
      </c>
      <c r="F70" s="118"/>
      <c r="G70" s="2" t="str">
        <f t="shared" si="9"/>
        <v>0</v>
      </c>
      <c r="H70" s="118"/>
      <c r="I70" s="2" t="str">
        <f t="shared" si="10"/>
        <v>0</v>
      </c>
      <c r="J70" s="83">
        <f>SUM(C70+E70+G70+I70+K70)</f>
        <v>0</v>
      </c>
      <c r="K70" s="84"/>
      <c r="L70" s="85"/>
    </row>
    <row r="71" spans="1:13" ht="16.5" customHeight="1" thickBot="1" x14ac:dyDescent="0.3">
      <c r="A71" s="4" t="s">
        <v>30</v>
      </c>
      <c r="B71" s="128"/>
      <c r="C71" s="1" t="str">
        <f t="shared" si="7"/>
        <v>0</v>
      </c>
      <c r="D71" s="128"/>
      <c r="E71" s="1" t="str">
        <f t="shared" si="8"/>
        <v>0</v>
      </c>
      <c r="F71" s="118"/>
      <c r="G71" s="2" t="str">
        <f t="shared" si="9"/>
        <v>0</v>
      </c>
      <c r="H71" s="118"/>
      <c r="I71" s="2" t="str">
        <f t="shared" si="10"/>
        <v>0</v>
      </c>
      <c r="J71" s="83">
        <f>SUM(C71+E71+G71+I71+K71)</f>
        <v>0</v>
      </c>
      <c r="K71" s="84"/>
      <c r="L71" s="85"/>
    </row>
    <row r="72" spans="1:13" ht="16.5" customHeight="1" thickBot="1" x14ac:dyDescent="0.3">
      <c r="A72" s="4" t="s">
        <v>31</v>
      </c>
      <c r="B72" s="128"/>
      <c r="C72" s="1" t="str">
        <f t="shared" si="7"/>
        <v>0</v>
      </c>
      <c r="D72" s="118"/>
      <c r="E72" s="1" t="str">
        <f t="shared" si="8"/>
        <v>0</v>
      </c>
      <c r="F72" s="118"/>
      <c r="G72" s="2" t="str">
        <f t="shared" si="9"/>
        <v>0</v>
      </c>
      <c r="H72" s="118"/>
      <c r="I72" s="2" t="str">
        <f t="shared" si="10"/>
        <v>0</v>
      </c>
      <c r="J72" s="89">
        <f>SUM(C72+E72+G72+I72+K72)</f>
        <v>0</v>
      </c>
      <c r="K72" s="90"/>
      <c r="L72" s="91"/>
    </row>
    <row r="73" spans="1:13" ht="16.5" customHeight="1" thickBot="1" x14ac:dyDescent="0.3">
      <c r="A73" s="4" t="s">
        <v>32</v>
      </c>
      <c r="B73" s="128"/>
      <c r="C73" s="1" t="str">
        <f t="shared" si="7"/>
        <v>0</v>
      </c>
      <c r="D73" s="128"/>
      <c r="E73" s="1" t="str">
        <f t="shared" si="8"/>
        <v>0</v>
      </c>
      <c r="F73" s="118"/>
      <c r="G73" s="2" t="str">
        <f t="shared" si="9"/>
        <v>0</v>
      </c>
      <c r="H73" s="118"/>
      <c r="I73" s="2" t="str">
        <f t="shared" si="10"/>
        <v>0</v>
      </c>
      <c r="J73" s="59">
        <f>SUM(C73+E73+G73+I73+K73)</f>
        <v>0</v>
      </c>
      <c r="K73" s="59"/>
      <c r="L73" s="59"/>
      <c r="M73" s="133"/>
    </row>
    <row r="74" spans="1:13" ht="16.5" customHeight="1" thickBot="1" x14ac:dyDescent="0.3">
      <c r="A74" s="4" t="s">
        <v>33</v>
      </c>
      <c r="B74" s="128"/>
      <c r="C74" s="1" t="str">
        <f t="shared" si="7"/>
        <v>0</v>
      </c>
      <c r="D74" s="118"/>
      <c r="E74" s="1" t="str">
        <f t="shared" si="8"/>
        <v>0</v>
      </c>
      <c r="F74" s="118"/>
      <c r="G74" s="2" t="str">
        <f t="shared" si="9"/>
        <v>0</v>
      </c>
      <c r="H74" s="118"/>
      <c r="I74" s="2" t="str">
        <f t="shared" si="10"/>
        <v>0</v>
      </c>
      <c r="J74" s="59">
        <f>SUM(C74+E74+G74+I74+K74)</f>
        <v>0</v>
      </c>
      <c r="K74" s="59"/>
      <c r="L74" s="59"/>
      <c r="M74" s="133"/>
    </row>
    <row r="75" spans="1:13" ht="16.5" customHeight="1" thickBot="1" x14ac:dyDescent="0.3">
      <c r="A75" s="4" t="s">
        <v>70</v>
      </c>
      <c r="B75" s="128"/>
      <c r="C75" s="1" t="str">
        <f t="shared" si="7"/>
        <v>0</v>
      </c>
      <c r="D75" s="118"/>
      <c r="E75" s="1" t="str">
        <f t="shared" si="8"/>
        <v>0</v>
      </c>
      <c r="F75" s="118"/>
      <c r="G75" s="2" t="str">
        <f t="shared" si="9"/>
        <v>0</v>
      </c>
      <c r="H75" s="118"/>
      <c r="I75" s="2" t="str">
        <f t="shared" si="10"/>
        <v>0</v>
      </c>
      <c r="J75" s="59">
        <f>SUM(C75+E75+G75+I75+K75)</f>
        <v>0</v>
      </c>
      <c r="K75" s="59"/>
      <c r="L75" s="59"/>
      <c r="M75" s="133"/>
    </row>
    <row r="76" spans="1:13" ht="16.5" customHeight="1" thickBot="1" x14ac:dyDescent="0.3">
      <c r="A76" s="4" t="s">
        <v>71</v>
      </c>
      <c r="B76" s="128"/>
      <c r="C76" s="1" t="str">
        <f t="shared" si="7"/>
        <v>0</v>
      </c>
      <c r="D76" s="128"/>
      <c r="E76" s="1" t="str">
        <f t="shared" si="8"/>
        <v>0</v>
      </c>
      <c r="F76" s="118"/>
      <c r="G76" s="2" t="str">
        <f t="shared" si="9"/>
        <v>0</v>
      </c>
      <c r="H76" s="118"/>
      <c r="I76" s="2" t="str">
        <f t="shared" si="10"/>
        <v>0</v>
      </c>
      <c r="J76" s="59">
        <f>SUM(C76+E76+G76+I76+K76)</f>
        <v>0</v>
      </c>
      <c r="K76" s="59"/>
      <c r="L76" s="59"/>
      <c r="M76" s="133"/>
    </row>
    <row r="77" spans="1:13" ht="16.5" customHeight="1" thickBot="1" x14ac:dyDescent="0.3">
      <c r="A77" s="4" t="s">
        <v>72</v>
      </c>
      <c r="B77" s="128"/>
      <c r="C77" s="1" t="str">
        <f t="shared" si="7"/>
        <v>0</v>
      </c>
      <c r="D77" s="118"/>
      <c r="E77" s="1" t="str">
        <f t="shared" si="8"/>
        <v>0</v>
      </c>
      <c r="F77" s="118"/>
      <c r="G77" s="2" t="str">
        <f t="shared" si="9"/>
        <v>0</v>
      </c>
      <c r="H77" s="118"/>
      <c r="I77" s="2" t="str">
        <f t="shared" si="10"/>
        <v>0</v>
      </c>
      <c r="J77" s="59">
        <f>SUM(C77+E77+G77+I77+K77)</f>
        <v>0</v>
      </c>
      <c r="K77" s="59"/>
      <c r="L77" s="59"/>
      <c r="M77" s="59"/>
    </row>
    <row r="78" spans="1:13" ht="16.5" customHeight="1" thickBot="1" x14ac:dyDescent="0.3">
      <c r="A78" s="4" t="s">
        <v>73</v>
      </c>
      <c r="B78" s="128"/>
      <c r="C78" s="1" t="str">
        <f t="shared" si="7"/>
        <v>0</v>
      </c>
      <c r="D78" s="128"/>
      <c r="E78" s="1" t="str">
        <f t="shared" si="8"/>
        <v>0</v>
      </c>
      <c r="F78" s="118"/>
      <c r="G78" s="2" t="str">
        <f t="shared" si="9"/>
        <v>0</v>
      </c>
      <c r="H78" s="118"/>
      <c r="I78" s="2" t="str">
        <f t="shared" si="10"/>
        <v>0</v>
      </c>
      <c r="J78" s="59">
        <f>SUM(C78+E78+G78+I78+K78)</f>
        <v>0</v>
      </c>
      <c r="K78" s="59"/>
      <c r="L78" s="59"/>
      <c r="M78" s="133"/>
    </row>
    <row r="79" spans="1:13" ht="16.5" customHeight="1" thickBot="1" x14ac:dyDescent="0.3">
      <c r="A79" s="4" t="s">
        <v>74</v>
      </c>
      <c r="B79" s="128"/>
      <c r="C79" s="1" t="str">
        <f t="shared" si="7"/>
        <v>0</v>
      </c>
      <c r="D79" s="118"/>
      <c r="E79" s="1" t="str">
        <f t="shared" si="8"/>
        <v>0</v>
      </c>
      <c r="F79" s="118"/>
      <c r="G79" s="2" t="str">
        <f t="shared" si="9"/>
        <v>0</v>
      </c>
      <c r="H79" s="118"/>
      <c r="I79" s="2" t="str">
        <f t="shared" si="10"/>
        <v>0</v>
      </c>
      <c r="J79" s="59">
        <f>SUM(C79+E79+G79+I79+K79)</f>
        <v>0</v>
      </c>
      <c r="K79" s="59"/>
      <c r="L79" s="59"/>
      <c r="M79" s="133"/>
    </row>
    <row r="80" spans="1:13" ht="16.5" customHeight="1" thickBot="1" x14ac:dyDescent="0.3">
      <c r="A80" s="4" t="s">
        <v>81</v>
      </c>
      <c r="B80" s="128"/>
      <c r="C80" s="1" t="str">
        <f t="shared" si="7"/>
        <v>0</v>
      </c>
      <c r="D80" s="118"/>
      <c r="E80" s="1" t="str">
        <f t="shared" si="8"/>
        <v>0</v>
      </c>
      <c r="F80" s="118"/>
      <c r="G80" s="2" t="str">
        <f t="shared" si="9"/>
        <v>0</v>
      </c>
      <c r="H80" s="118"/>
      <c r="I80" s="2" t="str">
        <f t="shared" si="10"/>
        <v>0</v>
      </c>
      <c r="J80" s="92">
        <f>SUM(C80+E80+G80+I80+K80)</f>
        <v>0</v>
      </c>
      <c r="K80" s="93"/>
      <c r="L80" s="94"/>
    </row>
    <row r="81" spans="1:12" ht="16.5" customHeight="1" thickBot="1" x14ac:dyDescent="0.3">
      <c r="A81" s="4" t="s">
        <v>82</v>
      </c>
      <c r="B81" s="128"/>
      <c r="C81" s="1" t="str">
        <f t="shared" si="7"/>
        <v>0</v>
      </c>
      <c r="D81" s="128"/>
      <c r="E81" s="1" t="str">
        <f t="shared" si="8"/>
        <v>0</v>
      </c>
      <c r="F81" s="118"/>
      <c r="G81" s="2" t="str">
        <f t="shared" si="9"/>
        <v>0</v>
      </c>
      <c r="H81" s="118"/>
      <c r="I81" s="2" t="str">
        <f t="shared" si="10"/>
        <v>0</v>
      </c>
      <c r="J81" s="83">
        <f>SUM(C81+E81+G81+I81+K81)</f>
        <v>0</v>
      </c>
      <c r="K81" s="84"/>
      <c r="L81" s="85"/>
    </row>
    <row r="82" spans="1:12" ht="16.5" customHeight="1" thickBot="1" x14ac:dyDescent="0.3">
      <c r="A82" s="4" t="s">
        <v>83</v>
      </c>
      <c r="B82" s="128"/>
      <c r="C82" s="1" t="str">
        <f t="shared" si="7"/>
        <v>0</v>
      </c>
      <c r="D82" s="118"/>
      <c r="E82" s="1" t="str">
        <f t="shared" si="8"/>
        <v>0</v>
      </c>
      <c r="F82" s="118"/>
      <c r="G82" s="2" t="str">
        <f t="shared" si="9"/>
        <v>0</v>
      </c>
      <c r="H82" s="118"/>
      <c r="I82" s="2" t="str">
        <f t="shared" si="10"/>
        <v>0</v>
      </c>
      <c r="J82" s="83">
        <f>SUM(C82+E82+G82+I82+K82)</f>
        <v>0</v>
      </c>
      <c r="K82" s="84"/>
      <c r="L82" s="85"/>
    </row>
    <row r="83" spans="1:12" ht="16.5" customHeight="1" thickBot="1" x14ac:dyDescent="0.3">
      <c r="A83" s="4" t="s">
        <v>84</v>
      </c>
      <c r="B83" s="128"/>
      <c r="C83" s="1" t="str">
        <f t="shared" si="7"/>
        <v>0</v>
      </c>
      <c r="D83" s="128"/>
      <c r="E83" s="1" t="str">
        <f t="shared" si="8"/>
        <v>0</v>
      </c>
      <c r="F83" s="118"/>
      <c r="G83" s="2" t="str">
        <f t="shared" si="9"/>
        <v>0</v>
      </c>
      <c r="H83" s="118"/>
      <c r="I83" s="2" t="str">
        <f t="shared" si="10"/>
        <v>0</v>
      </c>
      <c r="J83" s="83">
        <f>SUM(C83+E83+G83+I83+K83)</f>
        <v>0</v>
      </c>
      <c r="K83" s="84"/>
      <c r="L83" s="85"/>
    </row>
    <row r="84" spans="1:12" ht="16.5" customHeight="1" thickBot="1" x14ac:dyDescent="0.3">
      <c r="A84" s="4" t="s">
        <v>85</v>
      </c>
      <c r="B84" s="128"/>
      <c r="C84" s="1" t="str">
        <f t="shared" si="7"/>
        <v>0</v>
      </c>
      <c r="D84" s="118"/>
      <c r="E84" s="1" t="str">
        <f t="shared" si="8"/>
        <v>0</v>
      </c>
      <c r="F84" s="118"/>
      <c r="G84" s="2" t="str">
        <f t="shared" si="9"/>
        <v>0</v>
      </c>
      <c r="H84" s="118"/>
      <c r="I84" s="2" t="str">
        <f t="shared" si="10"/>
        <v>0</v>
      </c>
      <c r="J84" s="83">
        <f>SUM(C84+E84+G84+I84+K84)</f>
        <v>0</v>
      </c>
      <c r="K84" s="84"/>
      <c r="L84" s="85"/>
    </row>
    <row r="85" spans="1:12" ht="18.75" x14ac:dyDescent="0.3">
      <c r="A85" s="65" t="s">
        <v>18</v>
      </c>
      <c r="B85" s="65"/>
      <c r="C85" s="65"/>
      <c r="D85" s="65"/>
      <c r="E85" s="65"/>
      <c r="F85" s="65"/>
      <c r="G85" s="65"/>
      <c r="H85" s="65"/>
      <c r="I85" s="65"/>
      <c r="J85" s="72">
        <f>AVERAGE(J65:J84)</f>
        <v>0</v>
      </c>
      <c r="K85" s="72"/>
      <c r="L85" s="72"/>
    </row>
    <row r="86" spans="1:12" ht="45.75" customHeight="1" x14ac:dyDescent="0.25">
      <c r="A86" s="57" t="s">
        <v>86</v>
      </c>
      <c r="B86" s="57"/>
      <c r="C86" s="57"/>
      <c r="D86" s="57"/>
      <c r="E86" s="57"/>
      <c r="F86" s="57"/>
      <c r="G86" s="57"/>
      <c r="H86" s="57"/>
      <c r="I86" s="57"/>
      <c r="J86" s="57"/>
      <c r="K86" s="57"/>
      <c r="L86" s="57"/>
    </row>
    <row r="87" spans="1:12" x14ac:dyDescent="0.25">
      <c r="A87" s="67" t="s">
        <v>34</v>
      </c>
      <c r="B87" s="67"/>
      <c r="C87" s="67"/>
      <c r="D87" s="67"/>
      <c r="E87" s="67"/>
      <c r="F87" s="67"/>
      <c r="G87" s="67"/>
      <c r="H87" s="67"/>
      <c r="I87" s="67"/>
      <c r="J87" s="67"/>
      <c r="K87" s="67"/>
      <c r="L87" s="67"/>
    </row>
    <row r="88" spans="1:12" x14ac:dyDescent="0.25">
      <c r="A88" s="32"/>
      <c r="J88" s="32"/>
      <c r="K88" s="32"/>
      <c r="L88" s="32"/>
    </row>
    <row r="89" spans="1:12" ht="15" customHeight="1" x14ac:dyDescent="0.25">
      <c r="A89" s="98" t="s">
        <v>61</v>
      </c>
      <c r="B89" s="98"/>
      <c r="C89" s="98"/>
      <c r="D89" s="98"/>
      <c r="E89" s="98"/>
      <c r="F89" s="99" t="s">
        <v>35</v>
      </c>
      <c r="G89" s="13" t="s">
        <v>15</v>
      </c>
      <c r="H89" s="17"/>
      <c r="I89" s="17"/>
      <c r="J89" s="17"/>
    </row>
    <row r="90" spans="1:12" ht="15" customHeight="1" x14ac:dyDescent="0.25">
      <c r="A90" s="102" t="s">
        <v>87</v>
      </c>
      <c r="B90" s="102"/>
      <c r="C90" s="102"/>
      <c r="D90" s="102"/>
      <c r="E90" s="102"/>
      <c r="F90" s="129"/>
      <c r="G90" s="14">
        <f>F90*5</f>
        <v>0</v>
      </c>
      <c r="H90" s="96"/>
      <c r="I90" s="97" t="str">
        <f xml:space="preserve"> IF(F90+F91+F92=20,"Correcta revisión de 20 expedintes","Error no se completan los 20 expedientes que debe revisar")</f>
        <v>Error no se completan los 20 expedientes que debe revisar</v>
      </c>
      <c r="J90" s="97"/>
      <c r="K90" s="97"/>
    </row>
    <row r="91" spans="1:12" ht="15" customHeight="1" x14ac:dyDescent="0.25">
      <c r="A91" s="102" t="s">
        <v>62</v>
      </c>
      <c r="B91" s="102"/>
      <c r="C91" s="102"/>
      <c r="D91" s="102"/>
      <c r="E91" s="102"/>
      <c r="F91" s="129"/>
      <c r="G91" s="14">
        <f>F91*2.5</f>
        <v>0</v>
      </c>
      <c r="H91" s="17"/>
      <c r="I91" s="97"/>
      <c r="J91" s="97"/>
      <c r="K91" s="97"/>
    </row>
    <row r="92" spans="1:12" ht="18.75" customHeight="1" x14ac:dyDescent="0.25">
      <c r="A92" s="102" t="s">
        <v>63</v>
      </c>
      <c r="B92" s="102"/>
      <c r="C92" s="102"/>
      <c r="D92" s="102"/>
      <c r="E92" s="102"/>
      <c r="F92" s="129"/>
      <c r="G92" s="14">
        <f>F92*0</f>
        <v>0</v>
      </c>
      <c r="H92" s="96"/>
      <c r="I92" s="97"/>
      <c r="J92" s="97"/>
      <c r="K92" s="97"/>
    </row>
    <row r="93" spans="1:12" ht="18.75" x14ac:dyDescent="0.3">
      <c r="A93" s="100" t="s">
        <v>18</v>
      </c>
      <c r="B93" s="100"/>
      <c r="C93" s="100"/>
      <c r="D93" s="100"/>
      <c r="E93" s="100"/>
      <c r="F93" s="101">
        <f>SUM(G90,G91,G92)</f>
        <v>0</v>
      </c>
      <c r="G93" s="101"/>
      <c r="H93" s="17"/>
      <c r="I93" s="17"/>
      <c r="J93" s="17"/>
    </row>
    <row r="94" spans="1:12" x14ac:dyDescent="0.25">
      <c r="B94" s="12"/>
    </row>
    <row r="95" spans="1:12" x14ac:dyDescent="0.25">
      <c r="A95" s="57" t="s">
        <v>91</v>
      </c>
      <c r="B95" s="57"/>
      <c r="C95" s="57"/>
      <c r="D95" s="57"/>
      <c r="E95" s="57"/>
      <c r="F95" s="57"/>
      <c r="G95" s="57"/>
      <c r="H95" s="57"/>
      <c r="I95" s="57"/>
      <c r="J95" s="57"/>
      <c r="K95" s="57"/>
      <c r="L95" s="57"/>
    </row>
    <row r="96" spans="1:12" ht="30" customHeight="1" x14ac:dyDescent="0.25">
      <c r="A96" s="132" t="s">
        <v>92</v>
      </c>
      <c r="B96" s="132"/>
      <c r="C96" s="132"/>
      <c r="D96" s="132"/>
      <c r="E96" s="132"/>
      <c r="F96" s="132"/>
      <c r="G96" s="132"/>
      <c r="H96" s="132"/>
      <c r="I96" s="132"/>
      <c r="J96" s="132"/>
      <c r="K96" s="132"/>
      <c r="L96" s="132"/>
    </row>
    <row r="97" spans="1:9" x14ac:dyDescent="0.25"/>
    <row r="98" spans="1:9" x14ac:dyDescent="0.25">
      <c r="B98" s="60" t="s">
        <v>43</v>
      </c>
      <c r="C98" s="60"/>
      <c r="D98" s="60"/>
      <c r="E98" s="77" t="s">
        <v>51</v>
      </c>
      <c r="F98" s="78"/>
      <c r="G98" s="78"/>
      <c r="H98" s="79"/>
      <c r="I98" s="20" t="s">
        <v>15</v>
      </c>
    </row>
    <row r="99" spans="1:9" x14ac:dyDescent="0.25">
      <c r="A99">
        <v>1</v>
      </c>
      <c r="B99" s="106"/>
      <c r="C99" s="106"/>
      <c r="D99" s="106"/>
      <c r="E99" s="106"/>
      <c r="F99" s="106"/>
      <c r="G99" s="106"/>
      <c r="H99" s="130"/>
      <c r="I99" s="14">
        <f>IF(B99=0,"0","2,5")+IF(E99=0,"0","2,5")</f>
        <v>0</v>
      </c>
    </row>
    <row r="100" spans="1:9" x14ac:dyDescent="0.25">
      <c r="A100">
        <v>2</v>
      </c>
      <c r="B100" s="106"/>
      <c r="C100" s="106"/>
      <c r="D100" s="106"/>
      <c r="E100" s="106"/>
      <c r="F100" s="106"/>
      <c r="G100" s="106"/>
      <c r="H100" s="130"/>
      <c r="I100" s="14">
        <f t="shared" ref="I100:I118" si="11">IF(B100=0,"0","2,5")+IF(E100=0,"0","2,5")</f>
        <v>0</v>
      </c>
    </row>
    <row r="101" spans="1:9" x14ac:dyDescent="0.25">
      <c r="A101">
        <v>3</v>
      </c>
      <c r="B101" s="106"/>
      <c r="C101" s="106"/>
      <c r="D101" s="106"/>
      <c r="E101" s="106"/>
      <c r="F101" s="106"/>
      <c r="G101" s="106"/>
      <c r="H101" s="130"/>
      <c r="I101" s="14">
        <f t="shared" si="11"/>
        <v>0</v>
      </c>
    </row>
    <row r="102" spans="1:9" x14ac:dyDescent="0.25">
      <c r="A102">
        <v>4</v>
      </c>
      <c r="B102" s="106"/>
      <c r="C102" s="106"/>
      <c r="D102" s="106"/>
      <c r="E102" s="106"/>
      <c r="F102" s="106"/>
      <c r="G102" s="106"/>
      <c r="H102" s="130"/>
      <c r="I102" s="14">
        <f t="shared" si="11"/>
        <v>0</v>
      </c>
    </row>
    <row r="103" spans="1:9" x14ac:dyDescent="0.25">
      <c r="A103">
        <v>5</v>
      </c>
      <c r="B103" s="106"/>
      <c r="C103" s="106"/>
      <c r="D103" s="106"/>
      <c r="E103" s="106"/>
      <c r="F103" s="106"/>
      <c r="G103" s="106"/>
      <c r="H103" s="130"/>
      <c r="I103" s="14">
        <f t="shared" si="11"/>
        <v>0</v>
      </c>
    </row>
    <row r="104" spans="1:9" x14ac:dyDescent="0.25">
      <c r="A104">
        <v>6</v>
      </c>
      <c r="B104" s="106"/>
      <c r="C104" s="106"/>
      <c r="D104" s="106"/>
      <c r="E104" s="106"/>
      <c r="F104" s="106"/>
      <c r="G104" s="106"/>
      <c r="H104" s="130"/>
      <c r="I104" s="14">
        <f t="shared" si="11"/>
        <v>0</v>
      </c>
    </row>
    <row r="105" spans="1:9" x14ac:dyDescent="0.25">
      <c r="A105">
        <v>7</v>
      </c>
      <c r="B105" s="106"/>
      <c r="C105" s="106"/>
      <c r="D105" s="106"/>
      <c r="E105" s="106"/>
      <c r="F105" s="106"/>
      <c r="G105" s="106"/>
      <c r="H105" s="130"/>
      <c r="I105" s="14">
        <f t="shared" si="11"/>
        <v>0</v>
      </c>
    </row>
    <row r="106" spans="1:9" x14ac:dyDescent="0.25">
      <c r="A106">
        <v>8</v>
      </c>
      <c r="B106" s="106"/>
      <c r="C106" s="106"/>
      <c r="D106" s="106"/>
      <c r="E106" s="106"/>
      <c r="F106" s="106"/>
      <c r="G106" s="106"/>
      <c r="H106" s="130"/>
      <c r="I106" s="14">
        <f t="shared" si="11"/>
        <v>0</v>
      </c>
    </row>
    <row r="107" spans="1:9" x14ac:dyDescent="0.25">
      <c r="A107">
        <v>9</v>
      </c>
      <c r="B107" s="106"/>
      <c r="C107" s="106"/>
      <c r="D107" s="106"/>
      <c r="E107" s="106"/>
      <c r="F107" s="106"/>
      <c r="G107" s="106"/>
      <c r="H107" s="130"/>
      <c r="I107" s="14">
        <f t="shared" si="11"/>
        <v>0</v>
      </c>
    </row>
    <row r="108" spans="1:9" x14ac:dyDescent="0.25">
      <c r="A108">
        <v>10</v>
      </c>
      <c r="B108" s="106"/>
      <c r="C108" s="106"/>
      <c r="D108" s="106"/>
      <c r="E108" s="106"/>
      <c r="F108" s="106"/>
      <c r="G108" s="106"/>
      <c r="H108" s="130"/>
      <c r="I108" s="14">
        <f t="shared" si="11"/>
        <v>0</v>
      </c>
    </row>
    <row r="109" spans="1:9" ht="15" customHeight="1" x14ac:dyDescent="0.25">
      <c r="A109">
        <v>11</v>
      </c>
      <c r="B109" s="106"/>
      <c r="C109" s="106"/>
      <c r="D109" s="106"/>
      <c r="E109" s="106"/>
      <c r="F109" s="106"/>
      <c r="G109" s="106"/>
      <c r="H109" s="130"/>
      <c r="I109" s="14">
        <f t="shared" si="11"/>
        <v>0</v>
      </c>
    </row>
    <row r="110" spans="1:9" ht="15" customHeight="1" x14ac:dyDescent="0.25">
      <c r="A110">
        <v>12</v>
      </c>
      <c r="B110" s="106"/>
      <c r="C110" s="106"/>
      <c r="D110" s="106"/>
      <c r="E110" s="106"/>
      <c r="F110" s="106"/>
      <c r="G110" s="106"/>
      <c r="H110" s="130"/>
      <c r="I110" s="14">
        <f t="shared" si="11"/>
        <v>0</v>
      </c>
    </row>
    <row r="111" spans="1:9" ht="15" customHeight="1" x14ac:dyDescent="0.25">
      <c r="A111">
        <v>13</v>
      </c>
      <c r="B111" s="106"/>
      <c r="C111" s="106"/>
      <c r="D111" s="106"/>
      <c r="E111" s="106"/>
      <c r="F111" s="106"/>
      <c r="G111" s="106"/>
      <c r="H111" s="130"/>
      <c r="I111" s="14">
        <f t="shared" si="11"/>
        <v>0</v>
      </c>
    </row>
    <row r="112" spans="1:9" ht="15" customHeight="1" x14ac:dyDescent="0.25">
      <c r="A112">
        <v>14</v>
      </c>
      <c r="B112" s="106"/>
      <c r="C112" s="106"/>
      <c r="D112" s="106"/>
      <c r="E112" s="106"/>
      <c r="F112" s="106"/>
      <c r="G112" s="106"/>
      <c r="H112" s="130"/>
      <c r="I112" s="14">
        <f t="shared" si="11"/>
        <v>0</v>
      </c>
    </row>
    <row r="113" spans="1:12" ht="15" customHeight="1" x14ac:dyDescent="0.25">
      <c r="A113">
        <v>15</v>
      </c>
      <c r="B113" s="106"/>
      <c r="C113" s="106"/>
      <c r="D113" s="106"/>
      <c r="E113" s="106"/>
      <c r="F113" s="106"/>
      <c r="G113" s="106"/>
      <c r="H113" s="130"/>
      <c r="I113" s="14">
        <f t="shared" si="11"/>
        <v>0</v>
      </c>
    </row>
    <row r="114" spans="1:12" ht="15" customHeight="1" x14ac:dyDescent="0.25">
      <c r="A114">
        <v>16</v>
      </c>
      <c r="B114" s="106"/>
      <c r="C114" s="106"/>
      <c r="D114" s="106"/>
      <c r="E114" s="106"/>
      <c r="F114" s="106"/>
      <c r="G114" s="106"/>
      <c r="H114" s="130"/>
      <c r="I114" s="14">
        <f t="shared" si="11"/>
        <v>0</v>
      </c>
    </row>
    <row r="115" spans="1:12" ht="15" customHeight="1" x14ac:dyDescent="0.25">
      <c r="A115">
        <v>17</v>
      </c>
      <c r="B115" s="106"/>
      <c r="C115" s="106"/>
      <c r="D115" s="106"/>
      <c r="E115" s="106"/>
      <c r="F115" s="106"/>
      <c r="G115" s="106"/>
      <c r="H115" s="130"/>
      <c r="I115" s="14">
        <f t="shared" si="11"/>
        <v>0</v>
      </c>
    </row>
    <row r="116" spans="1:12" ht="15" customHeight="1" x14ac:dyDescent="0.25">
      <c r="A116">
        <v>18</v>
      </c>
      <c r="B116" s="106"/>
      <c r="C116" s="106"/>
      <c r="D116" s="106"/>
      <c r="E116" s="106"/>
      <c r="F116" s="106"/>
      <c r="G116" s="106"/>
      <c r="H116" s="130"/>
      <c r="I116" s="14">
        <f t="shared" si="11"/>
        <v>0</v>
      </c>
    </row>
    <row r="117" spans="1:12" ht="15" customHeight="1" x14ac:dyDescent="0.25">
      <c r="A117">
        <v>19</v>
      </c>
      <c r="B117" s="106"/>
      <c r="C117" s="106"/>
      <c r="D117" s="106"/>
      <c r="E117" s="106"/>
      <c r="F117" s="106"/>
      <c r="G117" s="106"/>
      <c r="H117" s="130"/>
      <c r="I117" s="14">
        <f t="shared" si="11"/>
        <v>0</v>
      </c>
    </row>
    <row r="118" spans="1:12" ht="15" customHeight="1" x14ac:dyDescent="0.25">
      <c r="A118">
        <v>20</v>
      </c>
      <c r="B118" s="106"/>
      <c r="C118" s="106"/>
      <c r="D118" s="106"/>
      <c r="E118" s="106"/>
      <c r="F118" s="106"/>
      <c r="G118" s="106"/>
      <c r="H118" s="130"/>
      <c r="I118" s="14">
        <f t="shared" si="11"/>
        <v>0</v>
      </c>
    </row>
    <row r="119" spans="1:12" ht="20.25" customHeight="1" x14ac:dyDescent="0.3">
      <c r="B119" s="95" t="s">
        <v>44</v>
      </c>
      <c r="C119" s="95"/>
      <c r="D119" s="95"/>
      <c r="E119" s="95"/>
      <c r="F119" s="95"/>
      <c r="G119" s="95"/>
      <c r="H119" s="103">
        <f>I99+I100+I101+I102+I103+I104+I105+I106+I107+I108+I109+I110+I111+I112+I113+I114+I115+I116+I117+I118</f>
        <v>0</v>
      </c>
      <c r="I119" s="103"/>
      <c r="J119" s="24"/>
    </row>
    <row r="120" spans="1:12" x14ac:dyDescent="0.25">
      <c r="A120" s="57" t="s">
        <v>52</v>
      </c>
      <c r="B120" s="57"/>
      <c r="C120" s="57"/>
      <c r="D120" s="57"/>
      <c r="E120" s="57"/>
      <c r="F120" s="57"/>
      <c r="G120" s="57"/>
      <c r="H120" s="57"/>
      <c r="I120" s="57"/>
      <c r="J120" s="57"/>
      <c r="K120" s="57"/>
      <c r="L120" s="57"/>
    </row>
    <row r="121" spans="1:12" ht="28.5" customHeight="1" thickBot="1" x14ac:dyDescent="0.3">
      <c r="A121" s="80" t="s">
        <v>64</v>
      </c>
      <c r="B121" s="80"/>
      <c r="C121" s="80"/>
      <c r="D121" s="80"/>
      <c r="E121" s="80"/>
      <c r="F121" s="80"/>
      <c r="G121" s="80"/>
      <c r="H121" s="80"/>
      <c r="I121" s="80"/>
      <c r="J121" s="80"/>
      <c r="K121" s="80"/>
      <c r="L121" s="80"/>
    </row>
    <row r="122" spans="1:12" ht="15.75" thickBot="1" x14ac:dyDescent="0.3">
      <c r="A122" s="123"/>
      <c r="B122" s="124" t="s">
        <v>45</v>
      </c>
      <c r="C122" s="124"/>
      <c r="D122" s="124"/>
      <c r="E122" s="124"/>
      <c r="F122" s="125" t="s">
        <v>46</v>
      </c>
      <c r="G122" s="125"/>
      <c r="H122" s="125"/>
      <c r="I122" s="126" t="s">
        <v>47</v>
      </c>
      <c r="J122" s="127"/>
    </row>
    <row r="123" spans="1:12" ht="26.25" thickBot="1" x14ac:dyDescent="0.3">
      <c r="A123" s="18" t="s">
        <v>48</v>
      </c>
      <c r="B123" s="71">
        <f>C14</f>
        <v>0</v>
      </c>
      <c r="C123" s="71"/>
      <c r="D123" s="71"/>
      <c r="E123" s="71"/>
      <c r="F123" s="68"/>
      <c r="G123" s="68"/>
      <c r="H123" s="68"/>
      <c r="I123" s="69"/>
      <c r="J123" s="70"/>
    </row>
    <row r="124" spans="1:12" ht="30.75" thickBot="1" x14ac:dyDescent="0.3">
      <c r="A124" s="19" t="s">
        <v>49</v>
      </c>
      <c r="B124" s="131"/>
      <c r="C124" s="131"/>
      <c r="D124" s="131"/>
      <c r="E124" s="131"/>
      <c r="F124" s="68"/>
      <c r="G124" s="68"/>
      <c r="H124" s="68"/>
      <c r="I124" s="69"/>
      <c r="J124" s="70"/>
    </row>
    <row r="125" spans="1:12" ht="15.75" thickBot="1" x14ac:dyDescent="0.3">
      <c r="A125" s="81" t="s">
        <v>50</v>
      </c>
      <c r="B125" s="131"/>
      <c r="C125" s="131"/>
      <c r="D125" s="131"/>
      <c r="E125" s="131"/>
      <c r="F125" s="68"/>
      <c r="G125" s="68"/>
      <c r="H125" s="68"/>
      <c r="I125" s="73"/>
      <c r="J125" s="74"/>
    </row>
    <row r="126" spans="1:12" ht="15.75" thickBot="1" x14ac:dyDescent="0.3">
      <c r="A126" s="82"/>
      <c r="B126" s="131"/>
      <c r="C126" s="131"/>
      <c r="D126" s="131"/>
      <c r="E126" s="131"/>
      <c r="F126" s="68"/>
      <c r="G126" s="68"/>
      <c r="H126" s="68"/>
      <c r="I126" s="75"/>
      <c r="J126" s="76"/>
    </row>
    <row r="127" spans="1:12" x14ac:dyDescent="0.25">
      <c r="B127" s="17"/>
      <c r="C127" s="17"/>
    </row>
    <row r="128" spans="1:12" ht="15.75" x14ac:dyDescent="0.25">
      <c r="A128" s="21" t="s">
        <v>89</v>
      </c>
      <c r="B128" s="22"/>
      <c r="C128" s="22" t="s">
        <v>88</v>
      </c>
      <c r="D128" s="23"/>
      <c r="E128" s="22"/>
      <c r="F128" s="22"/>
      <c r="G128" s="22"/>
      <c r="H128" s="22"/>
    </row>
    <row r="129" spans="1:9" ht="15.75" hidden="1" x14ac:dyDescent="0.25">
      <c r="A129" s="22"/>
      <c r="B129" s="104"/>
      <c r="C129" s="104"/>
      <c r="D129" s="104"/>
      <c r="E129" s="104"/>
      <c r="F129" s="104"/>
      <c r="G129" s="104"/>
      <c r="H129" s="104"/>
    </row>
    <row r="130" spans="1:9" ht="15.75" hidden="1" x14ac:dyDescent="0.25">
      <c r="A130" s="22"/>
      <c r="C130" s="22"/>
      <c r="D130" s="22"/>
      <c r="E130" s="22"/>
      <c r="F130" s="22"/>
      <c r="G130" s="22"/>
      <c r="H130" s="22"/>
    </row>
    <row r="131" spans="1:9" ht="15.75" hidden="1" x14ac:dyDescent="0.25">
      <c r="I131" s="22"/>
    </row>
    <row r="132" spans="1:9" ht="15.75" hidden="1" x14ac:dyDescent="0.25">
      <c r="I132" s="22"/>
    </row>
    <row r="133" spans="1:9" ht="15.75" hidden="1" x14ac:dyDescent="0.25">
      <c r="I133" s="22"/>
    </row>
    <row r="134" spans="1:9" ht="15.75" hidden="1" x14ac:dyDescent="0.25">
      <c r="A134" s="22"/>
      <c r="C134" s="22"/>
      <c r="D134" s="22"/>
      <c r="E134" s="22"/>
      <c r="F134" s="22"/>
      <c r="G134" s="22"/>
      <c r="H134" s="22"/>
      <c r="I134" s="22"/>
    </row>
    <row r="135" spans="1:9" hidden="1" x14ac:dyDescent="0.25"/>
  </sheetData>
  <sheetProtection password="C5F4" sheet="1" objects="1" scenarios="1"/>
  <mergeCells count="140">
    <mergeCell ref="I124:J124"/>
    <mergeCell ref="I123:J123"/>
    <mergeCell ref="B99:D99"/>
    <mergeCell ref="B100:D100"/>
    <mergeCell ref="B101:D101"/>
    <mergeCell ref="B102:D102"/>
    <mergeCell ref="B103:D103"/>
    <mergeCell ref="B104:D104"/>
    <mergeCell ref="B105:D105"/>
    <mergeCell ref="B106:D106"/>
    <mergeCell ref="B107:D107"/>
    <mergeCell ref="B108:D108"/>
    <mergeCell ref="E99:H99"/>
    <mergeCell ref="E100:H100"/>
    <mergeCell ref="E101:H101"/>
    <mergeCell ref="E102:H102"/>
    <mergeCell ref="A93:E93"/>
    <mergeCell ref="I90:K92"/>
    <mergeCell ref="E103:H103"/>
    <mergeCell ref="E104:H104"/>
    <mergeCell ref="E105:H105"/>
    <mergeCell ref="E106:H106"/>
    <mergeCell ref="E107:H107"/>
    <mergeCell ref="E108:H108"/>
    <mergeCell ref="A85:I85"/>
    <mergeCell ref="A90:E90"/>
    <mergeCell ref="A91:E91"/>
    <mergeCell ref="A89:E89"/>
    <mergeCell ref="A92:E92"/>
    <mergeCell ref="J81:L81"/>
    <mergeCell ref="J82:L82"/>
    <mergeCell ref="J83:L83"/>
    <mergeCell ref="J84:L84"/>
    <mergeCell ref="J85:L85"/>
    <mergeCell ref="J76:L76"/>
    <mergeCell ref="J77:M77"/>
    <mergeCell ref="J78:L78"/>
    <mergeCell ref="J79:L79"/>
    <mergeCell ref="J80:L80"/>
    <mergeCell ref="J71:L71"/>
    <mergeCell ref="J72:L72"/>
    <mergeCell ref="J73:L73"/>
    <mergeCell ref="J74:L74"/>
    <mergeCell ref="J75:L75"/>
    <mergeCell ref="J49:L49"/>
    <mergeCell ref="J50:L50"/>
    <mergeCell ref="J51:L51"/>
    <mergeCell ref="J52:L52"/>
    <mergeCell ref="J53:L53"/>
    <mergeCell ref="J54:L54"/>
    <mergeCell ref="J64:L64"/>
    <mergeCell ref="J65:L65"/>
    <mergeCell ref="J66:L66"/>
    <mergeCell ref="J67:L67"/>
    <mergeCell ref="J68:L68"/>
    <mergeCell ref="J69:L69"/>
    <mergeCell ref="J70:L70"/>
    <mergeCell ref="F93:G93"/>
    <mergeCell ref="H119:I119"/>
    <mergeCell ref="I125:J126"/>
    <mergeCell ref="I122:J122"/>
    <mergeCell ref="E98:H98"/>
    <mergeCell ref="A120:L120"/>
    <mergeCell ref="A121:L121"/>
    <mergeCell ref="A125:A126"/>
    <mergeCell ref="B125:E126"/>
    <mergeCell ref="F122:H122"/>
    <mergeCell ref="F124:H124"/>
    <mergeCell ref="F125:H126"/>
    <mergeCell ref="F123:H123"/>
    <mergeCell ref="E109:H109"/>
    <mergeCell ref="E110:H110"/>
    <mergeCell ref="E111:H111"/>
    <mergeCell ref="E112:H112"/>
    <mergeCell ref="E118:H118"/>
    <mergeCell ref="E113:H113"/>
    <mergeCell ref="E114:H114"/>
    <mergeCell ref="E115:H115"/>
    <mergeCell ref="E116:H116"/>
    <mergeCell ref="E117:H117"/>
    <mergeCell ref="B122:E122"/>
    <mergeCell ref="B123:E123"/>
    <mergeCell ref="B124:E124"/>
    <mergeCell ref="B109:D109"/>
    <mergeCell ref="B110:D110"/>
    <mergeCell ref="B111:D111"/>
    <mergeCell ref="B112:D112"/>
    <mergeCell ref="B118:D118"/>
    <mergeCell ref="B113:D113"/>
    <mergeCell ref="B114:D114"/>
    <mergeCell ref="B115:D115"/>
    <mergeCell ref="B116:D116"/>
    <mergeCell ref="B117:D117"/>
    <mergeCell ref="A95:L95"/>
    <mergeCell ref="A96:L96"/>
    <mergeCell ref="B98:D98"/>
    <mergeCell ref="A21:L21"/>
    <mergeCell ref="J60:L60"/>
    <mergeCell ref="A63:L63"/>
    <mergeCell ref="A87:L87"/>
    <mergeCell ref="A86:L86"/>
    <mergeCell ref="J56:L56"/>
    <mergeCell ref="J57:L57"/>
    <mergeCell ref="E17:L17"/>
    <mergeCell ref="E18:L18"/>
    <mergeCell ref="A60:I60"/>
    <mergeCell ref="A43:L43"/>
    <mergeCell ref="A62:L62"/>
    <mergeCell ref="J44:L44"/>
    <mergeCell ref="J45:L45"/>
    <mergeCell ref="J46:L46"/>
    <mergeCell ref="J47:L47"/>
    <mergeCell ref="J48:L48"/>
    <mergeCell ref="J55:L55"/>
    <mergeCell ref="A17:B17"/>
    <mergeCell ref="A18:B18"/>
    <mergeCell ref="A42:L42"/>
    <mergeCell ref="J58:L58"/>
    <mergeCell ref="B2:J2"/>
    <mergeCell ref="B3:J3"/>
    <mergeCell ref="B4:J4"/>
    <mergeCell ref="A15:B15"/>
    <mergeCell ref="A12:H12"/>
    <mergeCell ref="A13:B13"/>
    <mergeCell ref="A14:B14"/>
    <mergeCell ref="A6:L6"/>
    <mergeCell ref="A7:L8"/>
    <mergeCell ref="A10:L10"/>
    <mergeCell ref="C13:L13"/>
    <mergeCell ref="C14:L14"/>
    <mergeCell ref="C15:L15"/>
    <mergeCell ref="J59:L59"/>
    <mergeCell ref="A20:L20"/>
    <mergeCell ref="B36:G36"/>
    <mergeCell ref="B35:G35"/>
    <mergeCell ref="B37:G37"/>
    <mergeCell ref="B38:G38"/>
    <mergeCell ref="B39:G39"/>
    <mergeCell ref="B34:H34"/>
    <mergeCell ref="A22:L30"/>
  </mergeCells>
  <dataValidations disablePrompts="1" count="2">
    <dataValidation type="decimal" allowBlank="1" showInputMessage="1" showErrorMessage="1" sqref="B39 B34:B36">
      <formula1>0</formula1>
      <formula2>0</formula2>
    </dataValidation>
    <dataValidation type="decimal" allowBlank="1" showInputMessage="1" showErrorMessage="1" sqref="B37">
      <formula1>0.2</formula1>
      <formula2>0.2</formula2>
    </dataValidation>
  </dataValidations>
  <pageMargins left="0.7" right="0.7" top="0.75" bottom="0.75" header="0.3" footer="0.3"/>
  <pageSetup paperSize="9" orientation="portrait" r:id="rId1"/>
  <headerFooter>
    <oddHeader>&amp;CFormulario CI-II</oddHeader>
    <oddFooter>&amp;CVersión Marzo 2017</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2017-03-08T16:23:51Z</dcterms:modified>
</cp:coreProperties>
</file>