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https://cajacr-my.sharepoint.com/personal/msanchero_ccss_sa_cr/Documents/7- CEC-CENTRAL/INFORMES CONIS/2023/III trim 2023/"/>
    </mc:Choice>
  </mc:AlternateContent>
  <xr:revisionPtr revIDLastSave="0" documentId="8_{473EABAC-935B-47B1-B01F-9014C6D08C95}" xr6:coauthVersionLast="47" xr6:coauthVersionMax="47" xr10:uidLastSave="{00000000-0000-0000-0000-000000000000}"/>
  <bookViews>
    <workbookView xWindow="-120" yWindow="-120" windowWidth="20730" windowHeight="11040" xr2:uid="{00000000-000D-0000-FFFF-FFFF00000000}"/>
  </bookViews>
  <sheets>
    <sheet name="Plantilla de informes " sheetId="4" r:id="rId1"/>
    <sheet name=" Datos (no tocar)" sheetId="11" r:id="rId2"/>
    <sheet name="base 2019 a 2021" sheetId="7" state="hidden" r:id="rId3"/>
    <sheet name="instructivo" sheetId="6" state="hidden" r:id="rId4"/>
    <sheet name="Hoja3" sheetId="10" state="hidden" r:id="rId5"/>
  </sheets>
  <externalReferences>
    <externalReference r:id="rId6"/>
  </externalReferences>
  <definedNames>
    <definedName name="_xlnm._FilterDatabase" localSheetId="2" hidden="1">'base 2019 a 2021'!$B$1:$AH$99</definedName>
    <definedName name="_xlnm.Print_Area" localSheetId="3">instructivo!$A$1:$B$36</definedName>
    <definedName name="info">#REF!</definedName>
    <definedName name="telefono">'[1]Tel y direc'!$1:$1048576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9" i="4" l="1"/>
  <c r="K276" i="4" l="1"/>
  <c r="K101" i="4"/>
  <c r="K102" i="4"/>
  <c r="K106" i="4"/>
  <c r="J299" i="4"/>
  <c r="K293" i="4"/>
  <c r="K295" i="4"/>
  <c r="K292" i="4"/>
  <c r="J296" i="4"/>
  <c r="J271" i="4"/>
  <c r="J147" i="4"/>
  <c r="J288" i="4"/>
  <c r="J287" i="4" l="1"/>
  <c r="J27" i="4"/>
  <c r="K271" i="4"/>
  <c r="J282" i="4"/>
  <c r="K281" i="4" l="1"/>
  <c r="J281" i="4"/>
  <c r="J280" i="4"/>
  <c r="J278" i="4"/>
  <c r="AJ278" i="4" s="1"/>
  <c r="J277" i="4" l="1"/>
  <c r="J270" i="4"/>
  <c r="J272" i="4"/>
  <c r="J273" i="4"/>
  <c r="J274" i="4"/>
  <c r="J276" i="4"/>
  <c r="J269" i="4"/>
  <c r="J18" i="4"/>
  <c r="J19" i="4"/>
  <c r="J20" i="4"/>
  <c r="J21" i="4"/>
  <c r="J22" i="4"/>
  <c r="J23" i="4"/>
  <c r="J24" i="4"/>
  <c r="J25" i="4"/>
  <c r="J26" i="4"/>
  <c r="J28" i="4"/>
  <c r="J29" i="4"/>
  <c r="J30" i="4"/>
  <c r="J31" i="4"/>
  <c r="J32" i="4"/>
  <c r="J33" i="4"/>
  <c r="J34" i="4"/>
  <c r="J35" i="4"/>
  <c r="J36" i="4"/>
  <c r="J37" i="4"/>
  <c r="J38" i="4"/>
  <c r="J39" i="4"/>
  <c r="J40" i="4"/>
  <c r="J41" i="4"/>
  <c r="J42" i="4"/>
  <c r="J43" i="4"/>
  <c r="J44" i="4"/>
  <c r="J45" i="4"/>
  <c r="J46" i="4"/>
  <c r="J47" i="4"/>
  <c r="J48" i="4"/>
  <c r="J49" i="4"/>
  <c r="J50" i="4"/>
  <c r="J52" i="4"/>
  <c r="J53" i="4"/>
  <c r="J54" i="4"/>
  <c r="J55" i="4"/>
  <c r="J56" i="4"/>
  <c r="J57" i="4"/>
  <c r="J58" i="4"/>
  <c r="J59" i="4"/>
  <c r="J60" i="4"/>
  <c r="J61" i="4"/>
  <c r="J62"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10" i="4"/>
  <c r="J11" i="4"/>
  <c r="J12" i="4"/>
  <c r="J13" i="4"/>
  <c r="J14" i="4"/>
  <c r="J15" i="4"/>
  <c r="J16" i="4"/>
  <c r="J17" i="4"/>
  <c r="J7" i="4"/>
  <c r="J8" i="4"/>
  <c r="J9" i="4"/>
  <c r="J6" i="4"/>
  <c r="J5" i="4"/>
  <c r="J186" i="4"/>
  <c r="K274" i="4"/>
  <c r="K273" i="4"/>
  <c r="K270" i="4"/>
  <c r="K107" i="4"/>
  <c r="K110" i="4"/>
  <c r="K112" i="4"/>
  <c r="K144" i="4"/>
  <c r="K103" i="4" l="1"/>
  <c r="K255" i="4"/>
  <c r="K257" i="4"/>
  <c r="K258" i="4"/>
  <c r="K259" i="4"/>
  <c r="K260" i="4"/>
  <c r="K261" i="4"/>
  <c r="K262" i="4"/>
  <c r="K263" i="4"/>
  <c r="K265" i="4"/>
  <c r="K254" i="4"/>
  <c r="K149" i="4"/>
  <c r="K148" i="4"/>
  <c r="K145" i="4"/>
  <c r="K142" i="4"/>
  <c r="K140" i="4"/>
  <c r="K138" i="4"/>
  <c r="K137" i="4"/>
  <c r="K135" i="4"/>
  <c r="K134" i="4"/>
  <c r="K132" i="4"/>
  <c r="K130" i="4"/>
  <c r="K128" i="4"/>
  <c r="K126" i="4"/>
  <c r="K124" i="4" l="1"/>
  <c r="K120" i="4"/>
  <c r="D9" i="10"/>
  <c r="D8" i="10"/>
  <c r="D7" i="10"/>
  <c r="D10" i="10"/>
  <c r="K118" i="4"/>
  <c r="K117" i="4"/>
  <c r="K116" i="4"/>
  <c r="K114" i="4"/>
  <c r="K193" i="4"/>
  <c r="K190" i="4"/>
  <c r="K191" i="4"/>
  <c r="K188" i="4"/>
  <c r="K187" i="4"/>
  <c r="K200" i="4"/>
  <c r="K197" i="4"/>
  <c r="K181" i="4"/>
  <c r="K180" i="4"/>
  <c r="K196" i="4"/>
  <c r="K195" i="4" l="1"/>
  <c r="K184" i="4"/>
  <c r="K173" i="4"/>
  <c r="K219" i="4"/>
  <c r="K215" i="4"/>
  <c r="K212" i="4"/>
  <c r="K206" i="4"/>
  <c r="K205" i="4"/>
  <c r="K224" i="4"/>
  <c r="K227" i="4" l="1"/>
  <c r="K207" i="4"/>
  <c r="K244" i="4"/>
  <c r="K251" i="4"/>
  <c r="K250" i="4"/>
  <c r="K249" i="4"/>
  <c r="K246" i="4"/>
  <c r="K245" i="4"/>
  <c r="K243" i="4"/>
  <c r="K241" i="4"/>
  <c r="K237" i="4"/>
  <c r="K236" i="4"/>
  <c r="K238" i="4"/>
  <c r="A3" i="7"/>
  <c r="A4" i="7" s="1"/>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5" i="4" l="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Milena Gonzalez Aguilar</author>
    <author>tc={5B91C28B-52D3-41E3-A386-87408AC34170}</author>
    <author>Francinie Soto Flores</author>
    <author>Milena</author>
    <author>Milena Gonzalez</author>
    <author>tc={818FD293-F012-44BE-9065-9E08D64F5434}</author>
    <author>tc={A925E4DC-89B9-4B47-8CEA-547D1A26B01B}</author>
    <author>tc={70DAD981-23D4-48DF-A98F-B8DF497EED07}</author>
  </authors>
  <commentList>
    <comment ref="O130" authorId="0" shapeId="0" xr:uid="{FF7960FB-804F-44B4-9A32-1D654E2E6506}">
      <text>
        <r>
          <rPr>
            <b/>
            <sz val="9"/>
            <color indexed="81"/>
            <rFont val="Tahoma"/>
            <family val="2"/>
          </rPr>
          <t>Milena Gonzalez Aguilar:</t>
        </r>
        <r>
          <rPr>
            <sz val="9"/>
            <color indexed="81"/>
            <rFont val="Tahoma"/>
            <family val="2"/>
          </rPr>
          <t xml:space="preserve">
Tel 88399505
dieran89@gmail.com</t>
        </r>
      </text>
    </comment>
    <comment ref="AJ174" authorId="1" shapeId="0" xr:uid="{5B91C28B-52D3-41E3-A386-87408AC34170}">
      <text>
        <t>[Comentario encadenado]
Su versión de Excel le permite leer este comentario encadenado; sin embargo, las ediciones que se apliquen se quitarán si el archivo se abre en una versión más reciente de Excel. Más información: https://go.microsoft.com/fwlink/?linkid=870924
Comentario:
    Auditoría se programó para 2l 25 de setiembre de 2020, luego se reprogramó parala segunda semana de noviembre y no se pudo realizar porque no se concretó con el investigador 
De: Marianela Sánchez Rojas &lt;msanchero@ccsssacr&gt;
Fecha: jueves, 5 de noviembre de 2020, 12:05
Para: Ivis José Rodriguez Orellana &lt;irodrigo@ccsssacr&gt;, Denis Ulises Landaverde Recinos &lt;dulandav@ccsssacr&gt;
CC: Leticia Juárez &lt;lsjuarez@ccsssacr&gt;, Alejandro Alfieri Marín Mora &lt;amarinm@ccsssacr&gt;, Maureen Calderón &lt;mcarvajal@ccsssacr&gt;
Asunto: Re: Visita de auditoría estudio R019-SABI-00210
Estimado Dr Rodríguez,
Reciba un cordial saludo, quería consultarle según nuestro último correo, para la próxima semana, qué día nos podría recibir para realizar la auditoría?
Con excepción del lunes en la mañana que el CEC está en sesión, se podría idealmente lunes por la tarde, martes por la mañana, miércoles en la tarde, viernes en la mañana
Quedamos a la espera que nos indique qué día le queda mejor
Saludos,
signature_297916067
De: Ivis José Rodriguez Orellana &lt;irodrigo@ccsssacr&gt;
Fecha: jueves, 1 de octubre de 2020, 13:52
Para: Marianela Sánchez Rojas &lt;msanchero@ccsssacr&gt;
Asunto: RE: Visita de auditoría estudio R019-SABI-00210
Hola buenas tardes, estimada Dra Marianela Sanchez
Esque vieras que la situación en mi servicio es bastante compleja, tenemos 2 compañeros con problemas de salud e incapacidades prolongadas Es por eso que estos meses estoy super recargado en la consulta, no pensé que pedirle permiso a mi jefe Dr Diaz jefe del departamento de reumatologia del hospital México pudiera crear tanto problema Yo de verdad quiero evitar problemas con mi jefatura, el me aviso que tenia prohibido dedicar mi tiempo laboral a este fin ; sin embargo yo tampoco tengo nada que ocultarles a ustedes , ya termine mi tesis y ademas todo lo hice en orden según los requisitos que me fueron pidiendo En noviembre a partir de la segunda semana yo tengo vacaciones una semana, con mucho gusto y si ustedes están de acuerdo podemos pactar la reunión para un dia de esos , seria entre el 9 y 13 de noviembre Quedo atento a su respuesta, gracias</t>
      </text>
    </comment>
    <comment ref="R180" authorId="2" shapeId="0" xr:uid="{C947F556-8DFB-40A3-B824-BA53B4514EAD}">
      <text>
        <r>
          <rPr>
            <b/>
            <sz val="9"/>
            <color indexed="81"/>
            <rFont val="Tahoma"/>
            <family val="2"/>
          </rPr>
          <t>Francinie Soto Flores:</t>
        </r>
        <r>
          <rPr>
            <sz val="9"/>
            <color indexed="81"/>
            <rFont val="Tahoma"/>
            <family val="2"/>
          </rPr>
          <t xml:space="preserve">
</t>
        </r>
      </text>
    </comment>
    <comment ref="O233" authorId="3" shapeId="0" xr:uid="{703FF61C-2EBC-478E-9FD3-1B5B79ADDBC3}">
      <text>
        <r>
          <rPr>
            <b/>
            <sz val="9"/>
            <color rgb="FF000000"/>
            <rFont val="Tahoma"/>
            <family val="2"/>
          </rPr>
          <t>Milena:</t>
        </r>
        <r>
          <rPr>
            <sz val="9"/>
            <color rgb="FF000000"/>
            <rFont val="Tahoma"/>
            <family val="2"/>
          </rPr>
          <t xml:space="preserve">
</t>
        </r>
        <r>
          <rPr>
            <sz val="9"/>
            <color rgb="FF000000"/>
            <rFont val="Tahoma"/>
            <family val="2"/>
          </rPr>
          <t xml:space="preserve">dfquesada@ccss.sa.cr
</t>
        </r>
        <r>
          <rPr>
            <sz val="9"/>
            <color rgb="FF000000"/>
            <rFont val="Tahoma"/>
            <family val="2"/>
          </rPr>
          <t>Teléfono: 88401270</t>
        </r>
      </text>
    </comment>
    <comment ref="O238" authorId="3" shapeId="0" xr:uid="{6C5663E4-28DF-4F1C-9F1E-D33D2979D354}">
      <text>
        <r>
          <rPr>
            <b/>
            <sz val="9"/>
            <color indexed="81"/>
            <rFont val="Tahoma"/>
            <family val="2"/>
          </rPr>
          <t>Milena:</t>
        </r>
        <r>
          <rPr>
            <sz val="9"/>
            <color indexed="81"/>
            <rFont val="Tahoma"/>
            <family val="2"/>
          </rPr>
          <t xml:space="preserve">
alexadz19@gmail.com
Teléfono: 8825-3955</t>
        </r>
      </text>
    </comment>
    <comment ref="O242" authorId="3" shapeId="0" xr:uid="{FDAB47AD-8371-49E1-A11C-4FD5429B74F6}">
      <text>
        <r>
          <rPr>
            <b/>
            <sz val="9"/>
            <color indexed="81"/>
            <rFont val="Tahoma"/>
            <family val="2"/>
          </rPr>
          <t>Milena:</t>
        </r>
        <r>
          <rPr>
            <sz val="9"/>
            <color indexed="81"/>
            <rFont val="Tahoma"/>
            <family val="2"/>
          </rPr>
          <t xml:space="preserve">
aparajeles@yahoo.com
Teléfono: 88349046</t>
        </r>
      </text>
    </comment>
    <comment ref="O250" authorId="4" shapeId="0" xr:uid="{201D3EDC-2CB9-4F85-B2B8-32493796F59E}">
      <text>
        <r>
          <rPr>
            <b/>
            <sz val="9"/>
            <color indexed="81"/>
            <rFont val="Tahoma"/>
            <family val="2"/>
          </rPr>
          <t>Milena Gonzalez:</t>
        </r>
        <r>
          <rPr>
            <sz val="9"/>
            <color indexed="81"/>
            <rFont val="Tahoma"/>
            <family val="2"/>
          </rPr>
          <t xml:space="preserve">
Mariella.vega.alvarado@gmail.com 
pvillasol@gmail.com</t>
        </r>
      </text>
    </comment>
    <comment ref="O252" authorId="4" shapeId="0" xr:uid="{3E713712-EC9B-4C7D-9953-E5F58AF3D736}">
      <text>
        <r>
          <rPr>
            <b/>
            <sz val="9"/>
            <color indexed="81"/>
            <rFont val="Tahoma"/>
            <family val="2"/>
          </rPr>
          <t>Milena Gonzalez:</t>
        </r>
        <r>
          <rPr>
            <sz val="9"/>
            <color indexed="81"/>
            <rFont val="Tahoma"/>
            <family val="2"/>
          </rPr>
          <t xml:space="preserve">
8899-7558
Correo electrónico: dmenac@ccss.sa.cr</t>
        </r>
      </text>
    </comment>
    <comment ref="I294" authorId="5" shapeId="0" xr:uid="{818FD293-F012-44BE-9065-9E08D64F543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incluirán toda la población de pacientes con diagnóstico de EII que recibieron UST en el periodo desde el 1 de enero del 2018 al 31 de diciembre del 2022 en la CCSS. </t>
      </text>
    </comment>
    <comment ref="K294" authorId="6" shapeId="0" xr:uid="{A925E4DC-89B9-4B47-8CEA-547D1A26B01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incluirán toda la población de pacientes con diagnóstico de EII que recibieron UST en el periodo desde el 1 de enero del 2018 al 31 de diciembre del 2022 en la CCSS. </t>
      </text>
    </comment>
    <comment ref="L295" authorId="7" shapeId="0" xr:uid="{70DAD981-23D4-48DF-A98F-B8DF497EED0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Hospitales Nacionales Generales y Especializados (III Nivel) 1. México 2. Rafael Ángel Calderón Guardia 3. San Juan de Dios 4. Centro Nacional de Rehabilitación Humberto Araya Rojas 5. Geriatría y Gerontología Raúl Blanco Cervantes 6. Psiquiátrico Manuel Antonio Chapuí 7. Psiquiátrico Roberto Chacón Paut Hospitales Regionales y Periféricos (II Nivel) 1. Enrique Baltodano Briceño (Liberia) 2. Fernando Escalante Pradilla (Pérez Zeledón) 3. Maximiliano Peralta Jiménez (Cartago) 4. Monseñor Sanabria (Puntarenas) 5. San Carlos 6. San Rafael de Alajuela 7. San Vicente Paul (Heredia) 8. Tony Facio Castro (Limón) 9. Carlos Luis Valverde Vega (San Ramón) 10. Ciudad Neilly 11. Guápiles 12. La Anexión (Nicoya) 13. William Allen Taylor (Turrialba) 14. San Francisco de Asís (Grecia) 15. Juana Pirola (San Vito) 16. Los Chiles 17. Manuel Mora Valverde (Golfito) 18. Max Terán Valls (Quepos) 19. Tomás Casas Casajús (Osa) 20. Upala Clínicas y Áreas de Salud (II Nivel) 1. Clínica Carlos Durán Cartín 2. Clínica Central 3. Clínica Ricardo Jiménez Núñe 4. Área de Salud Coronado 5. Clínica Marcial Fallas Díaz 6. Área de Salud Aserrí 7. Clínica Ricardo Moreno Cañas 8. Área de Salud Santa Ana 9. Clínica Solón Núñez Frutos 10. Área de Salud Pavas 11. Clínica Clorito Picado Twight 12. Área de Salud Tibás 13. Área de Salud Santo Domingo 14. Área de Salud Belén-Flores 15. Clínica Marcial Rodríguez Conejo 16. Área de Salud Barranca 17. Área de Salud San Rafael de Puntarenas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tc={C5C576EB-2CE7-4199-A190-00FA1E2F9B7B}</author>
    <author>Milena</author>
    <author>Aderith Milena González Aguilar</author>
  </authors>
  <commentList>
    <comment ref="N57" authorId="0" shapeId="0" xr:uid="{C5C576EB-2CE7-4199-A190-00FA1E2F9B7B}">
      <text>
        <t>[Comentario encadenado]
Su versión de Excel le permite leer este comentario encadenado; sin embargo, las ediciones que se apliquen se quitarán si el archivo se abre en una versión más reciente de Excel. Más información: https://go.microsoft.com/fwlink/?linkid=870924
Comentario:
    lcmarce16@gmail.com
lcmarce_16@hotmail.com</t>
      </text>
    </comment>
    <comment ref="C80" authorId="1" shapeId="0" xr:uid="{085F01D1-2756-4291-8726-FBCA1862EA02}">
      <text>
        <r>
          <rPr>
            <b/>
            <sz val="9"/>
            <color indexed="81"/>
            <rFont val="Tahoma"/>
            <family val="2"/>
          </rPr>
          <t>Milena:</t>
        </r>
        <r>
          <rPr>
            <sz val="9"/>
            <color indexed="81"/>
            <rFont val="Tahoma"/>
            <family val="2"/>
          </rPr>
          <t xml:space="preserve">
Versión 1.0 – 05 de abril 2021
</t>
        </r>
      </text>
    </comment>
    <comment ref="W80" authorId="1" shapeId="0" xr:uid="{2EF266F5-D999-4805-B86C-4F0DAF608188}">
      <text>
        <r>
          <rPr>
            <b/>
            <sz val="9"/>
            <color indexed="81"/>
            <rFont val="Tahoma"/>
            <family val="2"/>
          </rPr>
          <t>Milena:</t>
        </r>
        <r>
          <rPr>
            <sz val="9"/>
            <color indexed="81"/>
            <rFont val="Tahoma"/>
            <family val="2"/>
          </rPr>
          <t xml:space="preserve">
CENDEISSS-CECCENTRAL-0112-2021
20 de abril de 2021</t>
        </r>
      </text>
    </comment>
    <comment ref="X80" authorId="1" shapeId="0" xr:uid="{FC42AE3B-82A5-4E77-AFDD-02BEF07A0710}">
      <text>
        <r>
          <rPr>
            <sz val="9"/>
            <color indexed="81"/>
            <rFont val="Tahoma"/>
            <family val="2"/>
          </rPr>
          <t>CENDEISSS-CECCENTRAL-0112-2021
20 de abril de 2021
Rechazado
Fecha de resolución de la revisión: 05 de abril
de 2021.
No. de Sesión: 018-04-2021</t>
        </r>
      </text>
    </comment>
    <comment ref="C84" authorId="1" shapeId="0" xr:uid="{AC32BFA9-E7F2-498C-B633-D75B13575A69}">
      <text>
        <r>
          <rPr>
            <b/>
            <sz val="9"/>
            <color indexed="81"/>
            <rFont val="Tahoma"/>
            <family val="2"/>
          </rPr>
          <t>Milena:</t>
        </r>
        <r>
          <rPr>
            <sz val="9"/>
            <color indexed="81"/>
            <rFont val="Tahoma"/>
            <family val="2"/>
          </rPr>
          <t xml:space="preserve">
Versión 1.0 – 12 de febrero 2021</t>
        </r>
      </text>
    </comment>
    <comment ref="X84" authorId="1" shapeId="0" xr:uid="{EA7AFCDA-7B58-4BE1-856E-CF763B47B43E}">
      <text>
        <r>
          <rPr>
            <b/>
            <sz val="9"/>
            <color indexed="81"/>
            <rFont val="Tahoma"/>
            <family val="2"/>
          </rPr>
          <t>Milena:</t>
        </r>
        <r>
          <rPr>
            <sz val="9"/>
            <color indexed="81"/>
            <rFont val="Tahoma"/>
            <family val="2"/>
          </rPr>
          <t xml:space="preserve">
CENDEISSS-CECCENTRAL-0220-2021
16 de junio de 2021
Fecha de resolución de la revisión: 02 de junio
de 2021.
No. de Sesión: 031-05-2021
</t>
        </r>
      </text>
    </comment>
    <comment ref="X86" authorId="2" shapeId="0" xr:uid="{F4BC90F4-8058-46EC-8EEA-DBD2CDC60CC1}">
      <text>
        <r>
          <rPr>
            <b/>
            <sz val="9"/>
            <color indexed="81"/>
            <rFont val="Tahoma"/>
            <family val="2"/>
          </rPr>
          <t>Aderith Milena González Aguilar:</t>
        </r>
        <r>
          <rPr>
            <sz val="9"/>
            <color indexed="81"/>
            <rFont val="Tahoma"/>
            <family val="2"/>
          </rPr>
          <t xml:space="preserve">
RECHAZADO
RECHAZADO
Fecha de la resolución: 9 de junio de 2021.
No. de sesión: 033-06-202
Fecha de la resolución: 9 de junio de 2021.
No. de sesión: 033-06-2021</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24FDF5F-1013-424E-BE62-4BE93B2E9B52}" keepAlive="1" name="Consulta - Tabla1" description="Conexión a la consulta 'Tabla1' en el libro." type="5" refreshedVersion="0"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<sst xmlns="http://schemas.openxmlformats.org/spreadsheetml/2006/main" count="10880" uniqueCount="3034">
  <si>
    <t>CEC</t>
  </si>
  <si>
    <t>Tipo de estudio</t>
  </si>
  <si>
    <t>Título del Estudio</t>
  </si>
  <si>
    <t xml:space="preserve">FASES </t>
  </si>
  <si>
    <t>Fecha Aprobación ética 
(d/m/a)</t>
  </si>
  <si>
    <t>No de participantes aprobados
 (número)</t>
  </si>
  <si>
    <t>Sitio(s) del estudio
(Nombre)</t>
  </si>
  <si>
    <t>Actividades registradas (farmacia, laboratorio,  u otro)</t>
  </si>
  <si>
    <t>PSF VIGENTE</t>
  </si>
  <si>
    <t>Investigador principal  
(nombre y apellido)</t>
  </si>
  <si>
    <t>Investigador secundario/os  (nombre y apellido)</t>
  </si>
  <si>
    <t>Patrocinador principal
(Nombre)</t>
  </si>
  <si>
    <t>Patrocinador secundario/os
(Nombre)</t>
  </si>
  <si>
    <t xml:space="preserve">Contratos </t>
  </si>
  <si>
    <t>Estado de la contratación</t>
  </si>
  <si>
    <t>Fechas  auditorías
D/M/A</t>
  </si>
  <si>
    <t>Estado actual</t>
  </si>
  <si>
    <t>Pago de Canón: si/no</t>
  </si>
  <si>
    <t>Solicitud de exención del canon si/no</t>
  </si>
  <si>
    <t>Fecha de pago de canon
d/m/a</t>
  </si>
  <si>
    <t>Monto de pago del canón 
(en colones)</t>
  </si>
  <si>
    <t>Fecha de finalización del protocolo
d/m/a</t>
  </si>
  <si>
    <t>Resumen de resultados
(Número de oficio de envio de la informacion al CONIS)</t>
  </si>
  <si>
    <t xml:space="preserve">Publicaciones
</t>
  </si>
  <si>
    <t>Observaciones</t>
  </si>
  <si>
    <t>CEC-ICIC</t>
  </si>
  <si>
    <t>OBSERVACIONAL</t>
  </si>
  <si>
    <t>FASE II</t>
  </si>
  <si>
    <t>1 a 50</t>
  </si>
  <si>
    <t>Salas para la realización de procedimientos de cirugía menor B</t>
  </si>
  <si>
    <t>SI</t>
  </si>
  <si>
    <t>ACTIVO</t>
  </si>
  <si>
    <t>NA</t>
  </si>
  <si>
    <t>Columna1</t>
  </si>
  <si>
    <t>FASE I</t>
  </si>
  <si>
    <t>INTERVENCIONAL</t>
  </si>
  <si>
    <t>CERRADO</t>
  </si>
  <si>
    <t>NO</t>
  </si>
  <si>
    <t>CEC UCIMED</t>
  </si>
  <si>
    <t>FASE III</t>
  </si>
  <si>
    <t>FASE IV</t>
  </si>
  <si>
    <t>CEC-HNGG</t>
  </si>
  <si>
    <t>CEC-HNN</t>
  </si>
  <si>
    <t>CEC-HSJD</t>
  </si>
  <si>
    <t>CANON</t>
  </si>
  <si>
    <t>CEC-UCR</t>
  </si>
  <si>
    <t>CEC-USP</t>
  </si>
  <si>
    <t>CEC-FUNIN</t>
  </si>
  <si>
    <t>Drogeria</t>
  </si>
  <si>
    <t>Con otros paises</t>
  </si>
  <si>
    <t>CEC-UNA</t>
  </si>
  <si>
    <t>Consultorio medico</t>
  </si>
  <si>
    <t>CEC-UNIBE</t>
  </si>
  <si>
    <t>Sevicio de radioterapia</t>
  </si>
  <si>
    <t>CEC-Hospital México</t>
  </si>
  <si>
    <t>Servicio de diagnostico por imágenes</t>
  </si>
  <si>
    <t>OAC</t>
  </si>
  <si>
    <t>CEC- Hospital Max Peralta</t>
  </si>
  <si>
    <t>Servicio de atencion de urgencias</t>
  </si>
  <si>
    <t>OIC</t>
  </si>
  <si>
    <t>CEC- Hospital Psiquiátrico</t>
  </si>
  <si>
    <t>Servicios de medicina nuclear</t>
  </si>
  <si>
    <t>OAC-OIC</t>
  </si>
  <si>
    <t>CEC-Hospital Calderón Guardia</t>
  </si>
  <si>
    <t>Servicios de aplicación de quimioterapia oncologica</t>
  </si>
  <si>
    <t>CEC- Hospital Tony Facio Castro-Limón</t>
  </si>
  <si>
    <t>Servicios de hospitalizacion para personas con transtornos mentales</t>
  </si>
  <si>
    <t>Pendiente</t>
  </si>
  <si>
    <t>CEC-HSRA</t>
  </si>
  <si>
    <t>Servicios de hemodialisis</t>
  </si>
  <si>
    <t>Finalizado</t>
  </si>
  <si>
    <t>Servicios de consulta ambulatoria en medicina general o especializada</t>
  </si>
  <si>
    <t>Servicios de consulta ambulatoria odontología generales o especializados</t>
  </si>
  <si>
    <t>Servicios de cuidados paliativos.</t>
  </si>
  <si>
    <t>Servicios ambulatorios de vacunas e inyectables.</t>
  </si>
  <si>
    <t>Servicios de tratamiento hiperbárico</t>
  </si>
  <si>
    <t>Consultorios de psiquiatría</t>
  </si>
  <si>
    <t>Laboratorios de microbiología y química clínica. B</t>
  </si>
  <si>
    <t>Laboratorios de patología y citopatología. B</t>
  </si>
  <si>
    <t xml:space="preserve"> Servicios de sangre. A</t>
  </si>
  <si>
    <t xml:space="preserve"> Bancos de órganos, tejidos, células y componentes anatómicos humanos.</t>
  </si>
  <si>
    <t>Servicios de consulta ambulatoria en terapia física.</t>
  </si>
  <si>
    <t>Servicios de consulta ambulatoria en quiropráctica.</t>
  </si>
  <si>
    <t>Servicios de consulta ambulatoria en optometría.</t>
  </si>
  <si>
    <t>Servicios de consulta ambulatoria en nutrición.</t>
  </si>
  <si>
    <t>Servicios de consulta ambulatoria en psicología.</t>
  </si>
  <si>
    <t>Servicios de consulta ambulatoria en terapias complementarias.</t>
  </si>
  <si>
    <t>Servicios de consulta ambulatoria en audiología.</t>
  </si>
  <si>
    <t>Servicios de homeopatía (biólogos)</t>
  </si>
  <si>
    <t>Servicios ambulatorios de atención en enfermería.</t>
  </si>
  <si>
    <t>Servicios de atención farmacéutica</t>
  </si>
  <si>
    <t>Vehículo de primera intervención (transporte terrestre de personal y equipo extrahospitalario).</t>
  </si>
  <si>
    <t>Servicios de consulta ambulatoria en terapia ocupacional.</t>
  </si>
  <si>
    <t>Casas de convalecencia</t>
  </si>
  <si>
    <t>Servicios de atención residencial para personas con problemas con el consumo de alcohol y otras drogas.</t>
  </si>
  <si>
    <t>Servicios de atención ambulatoria para personas con problemas con el consumo de alcohol y otras drogas.</t>
  </si>
  <si>
    <t>Dispositivos de bajo umbral para programas de reducción de daño.</t>
  </si>
  <si>
    <t>Servicios ambulatorios de atención integral a la persona adulta mayor.</t>
  </si>
  <si>
    <t>Servicios residenciales de atención integral a la persona adulta mayor.</t>
  </si>
  <si>
    <t>Servicios ambulatorios de atención integral a la persona con discapacidad.</t>
  </si>
  <si>
    <t>Servicios residenciales de atención integral a la persona con discapacidad.</t>
  </si>
  <si>
    <t>Servicios residenciales para personas con discapacidad (convivencia familiar).</t>
  </si>
  <si>
    <t>Servicios residenciales de atención integral a personas adolescentes, modalidad vivienda.</t>
  </si>
  <si>
    <t>Servicios ambulatorios de atención integral a personas adolescentes.</t>
  </si>
  <si>
    <t>Servicios residenciales para madres y sus hijos</t>
  </si>
  <si>
    <t>Centros de acondicionamiento físico.</t>
  </si>
  <si>
    <t>Servicios de hospitalización.</t>
  </si>
  <si>
    <t>Servicios de atención de emergencias.</t>
  </si>
  <si>
    <t>Salas de operaciones para cirugía general o especializada.</t>
  </si>
  <si>
    <t>Servicios de atención del parto.</t>
  </si>
  <si>
    <t>Servicios de radioterapia.</t>
  </si>
  <si>
    <t>Servicios de diagnóstico por imágenes.</t>
  </si>
  <si>
    <t>Servicios de alimentación a pacientes hospitalizados.</t>
  </si>
  <si>
    <t>Servicios de atención de urgencias.</t>
  </si>
  <si>
    <t>Farmacias comunitarias.</t>
  </si>
  <si>
    <t>Farmacias hospitalarias</t>
  </si>
  <si>
    <t>Biorepositorios</t>
  </si>
  <si>
    <t>COMBINADO</t>
  </si>
  <si>
    <t>Tamaño de la muestra (colocar solo el número) (por rango, global)</t>
  </si>
  <si>
    <t>Varias actividades</t>
  </si>
  <si>
    <t>Con el investigador</t>
  </si>
  <si>
    <t>Póliza de seguros 
(Número)</t>
  </si>
  <si>
    <t>Monto de canon en dolares</t>
  </si>
  <si>
    <t>CEC-INCIENSA</t>
  </si>
  <si>
    <t>CEC-Dr. Marcial Fallas</t>
  </si>
  <si>
    <t>Instructivo de la plantilla de informes trimestrales</t>
  </si>
  <si>
    <t>Columna 1</t>
  </si>
  <si>
    <t>Columna 2</t>
  </si>
  <si>
    <t>Columna 3</t>
  </si>
  <si>
    <t>Columna 4</t>
  </si>
  <si>
    <t>Columna 5</t>
  </si>
  <si>
    <t>Columna 6</t>
  </si>
  <si>
    <t>Columna 7</t>
  </si>
  <si>
    <t>Columna 8</t>
  </si>
  <si>
    <t>Corresponde al Número de registro</t>
  </si>
  <si>
    <t>Columna 9</t>
  </si>
  <si>
    <t>Columna 10</t>
  </si>
  <si>
    <t>Columna 11</t>
  </si>
  <si>
    <t>Columna 12</t>
  </si>
  <si>
    <t>Columna 13</t>
  </si>
  <si>
    <t>Columna 14</t>
  </si>
  <si>
    <t>Columna 15</t>
  </si>
  <si>
    <t>Columna 16</t>
  </si>
  <si>
    <t>Columna 17</t>
  </si>
  <si>
    <t>Columna 18</t>
  </si>
  <si>
    <t>Columna 19</t>
  </si>
  <si>
    <t>Columna 20</t>
  </si>
  <si>
    <t>Columna 21</t>
  </si>
  <si>
    <t>Columna 22</t>
  </si>
  <si>
    <t>Columna 23</t>
  </si>
  <si>
    <t>Columna 24</t>
  </si>
  <si>
    <t>Columna 25</t>
  </si>
  <si>
    <t>Columna 26</t>
  </si>
  <si>
    <t>Columna 27</t>
  </si>
  <si>
    <t>Columna 28</t>
  </si>
  <si>
    <t>Columna 29</t>
  </si>
  <si>
    <t>Columna 30</t>
  </si>
  <si>
    <t>Columna 31</t>
  </si>
  <si>
    <t>Columna 32</t>
  </si>
  <si>
    <t>Columna 33</t>
  </si>
  <si>
    <t>Columna 34</t>
  </si>
  <si>
    <t>Columna 35</t>
  </si>
  <si>
    <t>CEC-CENTRAL CCSS</t>
  </si>
  <si>
    <r>
      <rPr>
        <b/>
        <sz val="11"/>
        <color theme="1"/>
        <rFont val="Calibri"/>
        <family val="2"/>
        <scheme val="minor"/>
      </rPr>
      <t>Tamaño de la muestra</t>
    </r>
    <r>
      <rPr>
        <sz val="11"/>
        <color theme="1"/>
        <rFont val="Calibri"/>
        <family val="2"/>
        <scheme val="minor"/>
      </rPr>
      <t>: Colocar el numero de la lista desplegable</t>
    </r>
  </si>
  <si>
    <r>
      <rPr>
        <b/>
        <sz val="11"/>
        <color theme="1"/>
        <rFont val="Calibri"/>
        <family val="2"/>
        <scheme val="minor"/>
      </rPr>
      <t>Trimestre 2021</t>
    </r>
    <r>
      <rPr>
        <sz val="11"/>
        <color theme="1"/>
        <rFont val="Calibri"/>
        <family val="2"/>
        <scheme val="minor"/>
      </rPr>
      <t>: Corresponde al trimestre de reporte</t>
    </r>
  </si>
  <si>
    <r>
      <rPr>
        <b/>
        <sz val="11"/>
        <color theme="1"/>
        <rFont val="Calibri"/>
        <family val="2"/>
        <scheme val="minor"/>
      </rPr>
      <t>N° Protocolo</t>
    </r>
    <r>
      <rPr>
        <sz val="11"/>
        <color theme="1"/>
        <rFont val="Calibri"/>
        <family val="2"/>
        <scheme val="minor"/>
      </rPr>
      <t>: código asignado por el CEC</t>
    </r>
  </si>
  <si>
    <r>
      <rPr>
        <b/>
        <sz val="11"/>
        <color theme="1"/>
        <rFont val="Calibri"/>
        <family val="2"/>
        <scheme val="minor"/>
      </rPr>
      <t>Tipo de Estudio</t>
    </r>
    <r>
      <rPr>
        <sz val="11"/>
        <color theme="1"/>
        <rFont val="Calibri"/>
        <family val="2"/>
        <scheme val="minor"/>
      </rPr>
      <t>: Lista desplegable: Observacional-intervencional</t>
    </r>
  </si>
  <si>
    <r>
      <rPr>
        <b/>
        <sz val="11"/>
        <color theme="1"/>
        <rFont val="Calibri"/>
        <family val="2"/>
        <scheme val="minor"/>
      </rPr>
      <t>Título de estudio:</t>
    </r>
    <r>
      <rPr>
        <sz val="11"/>
        <color theme="1"/>
        <rFont val="Calibri"/>
        <family val="2"/>
        <scheme val="minor"/>
      </rPr>
      <t xml:space="preserve"> Se coloca el título completo del protocolo</t>
    </r>
  </si>
  <si>
    <r>
      <rPr>
        <b/>
        <sz val="11"/>
        <color theme="1"/>
        <rFont val="Calibri"/>
        <family val="2"/>
        <scheme val="minor"/>
      </rPr>
      <t>Fases</t>
    </r>
    <r>
      <rPr>
        <sz val="11"/>
        <color theme="1"/>
        <rFont val="Calibri"/>
        <family val="2"/>
        <scheme val="minor"/>
      </rPr>
      <t>: lista desplegable se asigna de la lista la fase correspondiente</t>
    </r>
  </si>
  <si>
    <r>
      <rPr>
        <b/>
        <sz val="11"/>
        <color theme="1"/>
        <rFont val="Calibri"/>
        <family val="2"/>
        <scheme val="minor"/>
      </rPr>
      <t>Criterios de inclusión/exclusión</t>
    </r>
    <r>
      <rPr>
        <sz val="11"/>
        <color theme="1"/>
        <rFont val="Calibri"/>
        <family val="2"/>
        <scheme val="minor"/>
      </rPr>
      <t>: Se coloca el número de oficio del envió al conis</t>
    </r>
  </si>
  <si>
    <r>
      <rPr>
        <b/>
        <sz val="11"/>
        <color theme="1"/>
        <rFont val="Calibri"/>
        <family val="2"/>
        <scheme val="minor"/>
      </rPr>
      <t>Fecha de aprobación ética</t>
    </r>
    <r>
      <rPr>
        <sz val="11"/>
        <color theme="1"/>
        <rFont val="Calibri"/>
        <family val="2"/>
        <scheme val="minor"/>
      </rPr>
      <t>: Colocar la fecha de aprobación del protocolo por el CEC</t>
    </r>
  </si>
  <si>
    <r>
      <rPr>
        <b/>
        <sz val="11"/>
        <color theme="1"/>
        <rFont val="Calibri"/>
        <family val="2"/>
        <scheme val="minor"/>
      </rPr>
      <t>CEC</t>
    </r>
    <r>
      <rPr>
        <sz val="11"/>
        <color theme="1"/>
        <rFont val="Calibri"/>
        <family val="2"/>
        <scheme val="minor"/>
      </rPr>
      <t>: Nombre del comité ético científico</t>
    </r>
  </si>
  <si>
    <r>
      <rPr>
        <b/>
        <sz val="11"/>
        <color theme="1"/>
        <rFont val="Calibri"/>
        <family val="2"/>
        <scheme val="minor"/>
      </rPr>
      <t>N° de Participantes aprobados</t>
    </r>
    <r>
      <rPr>
        <sz val="11"/>
        <color theme="1"/>
        <rFont val="Calibri"/>
        <family val="2"/>
        <scheme val="minor"/>
      </rPr>
      <t>: Se coloca el numero de la cantidad de participantes</t>
    </r>
  </si>
  <si>
    <r>
      <rPr>
        <b/>
        <sz val="11"/>
        <color theme="1"/>
        <rFont val="Calibri"/>
        <family val="2"/>
        <scheme val="minor"/>
      </rPr>
      <t>Sitio de Investigación:</t>
    </r>
    <r>
      <rPr>
        <sz val="11"/>
        <color theme="1"/>
        <rFont val="Calibri"/>
        <family val="2"/>
        <scheme val="minor"/>
      </rPr>
      <t xml:space="preserve"> Se coloca el nombre del establecimiento.</t>
    </r>
  </si>
  <si>
    <r>
      <rPr>
        <b/>
        <sz val="11"/>
        <color theme="1"/>
        <rFont val="Calibri"/>
        <family val="2"/>
        <scheme val="minor"/>
      </rPr>
      <t>Actividades registradas</t>
    </r>
    <r>
      <rPr>
        <sz val="11"/>
        <color theme="1"/>
        <rFont val="Calibri"/>
        <family val="2"/>
        <scheme val="minor"/>
      </rPr>
      <t>: lista desplegable, se asigna de la lista.</t>
    </r>
  </si>
  <si>
    <r>
      <rPr>
        <b/>
        <sz val="11"/>
        <color theme="1"/>
        <rFont val="Calibri"/>
        <family val="2"/>
        <scheme val="minor"/>
      </rPr>
      <t xml:space="preserve">PSF: </t>
    </r>
    <r>
      <rPr>
        <sz val="11"/>
        <color theme="1"/>
        <rFont val="Calibri"/>
        <family val="2"/>
        <scheme val="minor"/>
      </rPr>
      <t>Permiso Sanitario de Funcionamiento-lista desplegable: si/no</t>
    </r>
  </si>
  <si>
    <r>
      <rPr>
        <b/>
        <sz val="11"/>
        <color theme="1"/>
        <rFont val="Calibri"/>
        <family val="2"/>
        <scheme val="minor"/>
      </rPr>
      <t>Investigador Principal</t>
    </r>
    <r>
      <rPr>
        <sz val="11"/>
        <color theme="1"/>
        <rFont val="Calibri"/>
        <family val="2"/>
        <scheme val="minor"/>
      </rPr>
      <t>: Se coloca el nombre y apellidos del investigador.</t>
    </r>
  </si>
  <si>
    <r>
      <rPr>
        <b/>
        <sz val="11"/>
        <color theme="1"/>
        <rFont val="Calibri"/>
        <family val="2"/>
        <scheme val="minor"/>
      </rPr>
      <t>Investigador secundario:</t>
    </r>
    <r>
      <rPr>
        <sz val="11"/>
        <color theme="1"/>
        <rFont val="Calibri"/>
        <family val="2"/>
        <scheme val="minor"/>
      </rPr>
      <t>Se coloca el nombre y apellidos del investigador.</t>
    </r>
  </si>
  <si>
    <r>
      <rPr>
        <b/>
        <sz val="11"/>
        <color theme="1"/>
        <rFont val="Calibri"/>
        <family val="2"/>
        <scheme val="minor"/>
      </rPr>
      <t>Patrocinador Principal:</t>
    </r>
    <r>
      <rPr>
        <sz val="11"/>
        <color theme="1"/>
        <rFont val="Calibri"/>
        <family val="2"/>
        <scheme val="minor"/>
      </rPr>
      <t xml:space="preserve"> Se coloca el nombre</t>
    </r>
  </si>
  <si>
    <r>
      <rPr>
        <b/>
        <sz val="11"/>
        <color theme="1"/>
        <rFont val="Calibri"/>
        <family val="2"/>
        <scheme val="minor"/>
      </rPr>
      <t>Patrocinador Secundario:</t>
    </r>
    <r>
      <rPr>
        <sz val="11"/>
        <color theme="1"/>
        <rFont val="Calibri"/>
        <family val="2"/>
        <scheme val="minor"/>
      </rPr>
      <t xml:space="preserve"> Se coloca el nombre</t>
    </r>
  </si>
  <si>
    <r>
      <rPr>
        <b/>
        <sz val="11"/>
        <color theme="1"/>
        <rFont val="Calibri"/>
        <family val="2"/>
        <scheme val="minor"/>
      </rPr>
      <t>Contratos:</t>
    </r>
    <r>
      <rPr>
        <sz val="11"/>
        <color theme="1"/>
        <rFont val="Calibri"/>
        <family val="2"/>
        <scheme val="minor"/>
      </rPr>
      <t xml:space="preserve"> Lista desplegable, se asigna de la lista el correspondiente.</t>
    </r>
  </si>
  <si>
    <r>
      <rPr>
        <b/>
        <sz val="11"/>
        <color theme="1"/>
        <rFont val="Calibri"/>
        <family val="2"/>
        <scheme val="minor"/>
      </rPr>
      <t>Estado de la contratación:</t>
    </r>
    <r>
      <rPr>
        <sz val="11"/>
        <color theme="1"/>
        <rFont val="Calibri"/>
        <family val="2"/>
        <scheme val="minor"/>
      </rPr>
      <t xml:space="preserve"> lista desplegable, se asigna el correspondiente</t>
    </r>
  </si>
  <si>
    <r>
      <rPr>
        <b/>
        <sz val="11"/>
        <color theme="1"/>
        <rFont val="Calibri"/>
        <family val="2"/>
        <scheme val="minor"/>
      </rPr>
      <t>Resultados Primarios:</t>
    </r>
    <r>
      <rPr>
        <sz val="11"/>
        <color theme="1"/>
        <rFont val="Calibri"/>
        <family val="2"/>
        <scheme val="minor"/>
      </rPr>
      <t xml:space="preserve"> Se coloca el número de oficio enviado al CONIS</t>
    </r>
  </si>
  <si>
    <r>
      <rPr>
        <b/>
        <sz val="11"/>
        <color theme="1"/>
        <rFont val="Calibri"/>
        <family val="2"/>
        <scheme val="minor"/>
      </rPr>
      <t>Resultados Secundarios</t>
    </r>
    <r>
      <rPr>
        <sz val="11"/>
        <color theme="1"/>
        <rFont val="Calibri"/>
        <family val="2"/>
        <scheme val="minor"/>
      </rPr>
      <t>: Se coloca el número de oficio enviado al CONIS</t>
    </r>
  </si>
  <si>
    <r>
      <rPr>
        <b/>
        <sz val="11"/>
        <color theme="1"/>
        <rFont val="Calibri"/>
        <family val="2"/>
        <scheme val="minor"/>
      </rPr>
      <t>Póliza de seguros:</t>
    </r>
    <r>
      <rPr>
        <sz val="11"/>
        <color theme="1"/>
        <rFont val="Calibri"/>
        <family val="2"/>
        <scheme val="minor"/>
      </rPr>
      <t xml:space="preserve"> Se coloca el número de póliza</t>
    </r>
  </si>
  <si>
    <r>
      <rPr>
        <b/>
        <sz val="11"/>
        <color theme="1"/>
        <rFont val="Calibri"/>
        <family val="2"/>
        <scheme val="minor"/>
      </rPr>
      <t>Fecha de auditorías:</t>
    </r>
    <r>
      <rPr>
        <sz val="11"/>
        <color theme="1"/>
        <rFont val="Calibri"/>
        <family val="2"/>
        <scheme val="minor"/>
      </rPr>
      <t xml:space="preserve"> Se coloca la fecha en el formato establecido en la plantilla</t>
    </r>
  </si>
  <si>
    <r>
      <rPr>
        <b/>
        <sz val="11"/>
        <color theme="1"/>
        <rFont val="Calibri"/>
        <family val="2"/>
        <scheme val="minor"/>
      </rPr>
      <t>Estado Actual:</t>
    </r>
    <r>
      <rPr>
        <sz val="11"/>
        <color theme="1"/>
        <rFont val="Calibri"/>
        <family val="2"/>
        <scheme val="minor"/>
      </rPr>
      <t>Lista desplegable, Estado del protocolo: cerrado abierto</t>
    </r>
  </si>
  <si>
    <r>
      <rPr>
        <b/>
        <sz val="11"/>
        <color theme="1"/>
        <rFont val="Calibri"/>
        <family val="2"/>
        <scheme val="minor"/>
      </rPr>
      <t>N° versión del protocolo:</t>
    </r>
    <r>
      <rPr>
        <sz val="11"/>
        <color theme="1"/>
        <rFont val="Calibri"/>
        <family val="2"/>
        <scheme val="minor"/>
      </rPr>
      <t xml:space="preserve"> Se coloca el número de versión</t>
    </r>
  </si>
  <si>
    <r>
      <rPr>
        <b/>
        <sz val="11"/>
        <color theme="1"/>
        <rFont val="Calibri"/>
        <family val="2"/>
        <scheme val="minor"/>
      </rPr>
      <t>Pago de canón</t>
    </r>
    <r>
      <rPr>
        <sz val="11"/>
        <color theme="1"/>
        <rFont val="Calibri"/>
        <family val="2"/>
        <scheme val="minor"/>
      </rPr>
      <t>: Lista desplegable/si o no</t>
    </r>
  </si>
  <si>
    <r>
      <rPr>
        <b/>
        <sz val="11"/>
        <color theme="1"/>
        <rFont val="Calibri"/>
        <family val="2"/>
        <scheme val="minor"/>
      </rPr>
      <t>Solicitud de exención del canón</t>
    </r>
    <r>
      <rPr>
        <sz val="11"/>
        <color theme="1"/>
        <rFont val="Calibri"/>
        <family val="2"/>
        <scheme val="minor"/>
      </rPr>
      <t>: Lista desplegable/si o no</t>
    </r>
  </si>
  <si>
    <r>
      <rPr>
        <b/>
        <sz val="11"/>
        <color theme="1"/>
        <rFont val="Calibri"/>
        <family val="2"/>
        <scheme val="minor"/>
      </rPr>
      <t>Fecha de pago del canon:</t>
    </r>
    <r>
      <rPr>
        <sz val="11"/>
        <color theme="1"/>
        <rFont val="Calibri"/>
        <family val="2"/>
        <scheme val="minor"/>
      </rPr>
      <t xml:space="preserve"> Se coloca la fecha del pago del canón</t>
    </r>
  </si>
  <si>
    <r>
      <rPr>
        <b/>
        <sz val="11"/>
        <color theme="1"/>
        <rFont val="Calibri"/>
        <family val="2"/>
        <scheme val="minor"/>
      </rPr>
      <t>Monto del pago del canon en dolares:</t>
    </r>
    <r>
      <rPr>
        <sz val="11"/>
        <color theme="1"/>
        <rFont val="Calibri"/>
        <family val="2"/>
        <scheme val="minor"/>
      </rPr>
      <t xml:space="preserve"> en caso de que el pago se realizó en dolares</t>
    </r>
  </si>
  <si>
    <r>
      <rPr>
        <b/>
        <sz val="11"/>
        <color theme="1"/>
        <rFont val="Calibri"/>
        <family val="2"/>
        <scheme val="minor"/>
      </rPr>
      <t>Monto del pago en colones:</t>
    </r>
    <r>
      <rPr>
        <sz val="11"/>
        <color theme="1"/>
        <rFont val="Calibri"/>
        <family val="2"/>
        <scheme val="minor"/>
      </rPr>
      <t xml:space="preserve"> En caso de que el pago se realizó en colones</t>
    </r>
  </si>
  <si>
    <r>
      <rPr>
        <b/>
        <sz val="11"/>
        <color theme="1"/>
        <rFont val="Calibri"/>
        <family val="2"/>
        <scheme val="minor"/>
      </rPr>
      <t>Fecha de Finalización del protocolo:</t>
    </r>
    <r>
      <rPr>
        <sz val="11"/>
        <color theme="1"/>
        <rFont val="Calibri"/>
        <family val="2"/>
        <scheme val="minor"/>
      </rPr>
      <t xml:space="preserve"> Fecha en formato de la plantilla</t>
    </r>
  </si>
  <si>
    <r>
      <rPr>
        <b/>
        <sz val="11"/>
        <color theme="1"/>
        <rFont val="Calibri"/>
        <family val="2"/>
        <scheme val="minor"/>
      </rPr>
      <t>Resumen de resultados</t>
    </r>
    <r>
      <rPr>
        <sz val="11"/>
        <color theme="1"/>
        <rFont val="Calibri"/>
        <family val="2"/>
        <scheme val="minor"/>
      </rPr>
      <t>: Se coloca el número de oficio que se envió al CONIS</t>
    </r>
  </si>
  <si>
    <r>
      <rPr>
        <b/>
        <sz val="11"/>
        <color theme="1"/>
        <rFont val="Calibri"/>
        <family val="2"/>
        <scheme val="minor"/>
      </rPr>
      <t xml:space="preserve">Publicaciones: </t>
    </r>
    <r>
      <rPr>
        <sz val="11"/>
        <color theme="1"/>
        <rFont val="Calibri"/>
        <family val="2"/>
        <scheme val="minor"/>
      </rPr>
      <t>Se coloca de la lista desplegable lo correspondiente</t>
    </r>
  </si>
  <si>
    <r>
      <rPr>
        <b/>
        <sz val="11"/>
        <color theme="1"/>
        <rFont val="Calibri"/>
        <family val="2"/>
        <scheme val="minor"/>
      </rPr>
      <t>N° versión del consentimiento informado,</t>
    </r>
    <r>
      <rPr>
        <sz val="11"/>
        <color theme="1"/>
        <rFont val="Calibri"/>
        <family val="2"/>
        <scheme val="minor"/>
      </rPr>
      <t xml:space="preserve"> se coloca el número de la versión</t>
    </r>
  </si>
  <si>
    <t>No
Protocolo</t>
  </si>
  <si>
    <t>Criterios de Inclusión/exclusión</t>
  </si>
  <si>
    <t>Tamaño de la muestra</t>
  </si>
  <si>
    <t>Fecha Aprobación ética</t>
  </si>
  <si>
    <t>No de participantes aprobados</t>
  </si>
  <si>
    <t>Lugar(s) del estudio</t>
  </si>
  <si>
    <t>Actividades registradas (farmacia, laboratorio, drogueria u otro)</t>
  </si>
  <si>
    <t>Investigador principal</t>
  </si>
  <si>
    <t>Investigador secundario/os</t>
  </si>
  <si>
    <t>Patrocinador principal</t>
  </si>
  <si>
    <t>Patrocinador secundario/os</t>
  </si>
  <si>
    <t>Resultados Primarios N° OFICIO</t>
  </si>
  <si>
    <t>Resultados secundarios   N° OFICIO</t>
  </si>
  <si>
    <t>N Póliza de seguros y vigencia</t>
  </si>
  <si>
    <t>Fecha  auditoría</t>
  </si>
  <si>
    <t>N° Enmiendas</t>
  </si>
  <si>
    <t>Fecha de pago de canon</t>
  </si>
  <si>
    <t>Monto de pago del canón</t>
  </si>
  <si>
    <t>Fecha de finalización</t>
  </si>
  <si>
    <t>Resumen de resultados</t>
  </si>
  <si>
    <t>Nombre de las Publicaciones y codigo del artículo</t>
  </si>
  <si>
    <t>Importaciones de medicamentos / 
Equipo material biomédico</t>
  </si>
  <si>
    <t>Central-CCSS</t>
  </si>
  <si>
    <t>R015-SABI-00072 </t>
  </si>
  <si>
    <t>Estudio de caso y control Cáncer de Mama en Costa Rica </t>
  </si>
  <si>
    <t>N/A</t>
  </si>
  <si>
    <t>Hospital San Juan de Dios</t>
  </si>
  <si>
    <t>Gustavo Gutiérrez Espeleta</t>
  </si>
  <si>
    <t>Laura García Jiménez
Anggie Ramirez Morera
Alejano Calderón Céspedes</t>
  </si>
  <si>
    <t xml:space="preserve">Women’s College Research Institute
</t>
  </si>
  <si>
    <t>Caja Costarricense de Seguro Social
Universidad de Costa Rica
Fundación IHCAI</t>
  </si>
  <si>
    <t>colaborativo</t>
  </si>
  <si>
    <t>No contamos con informes primarios</t>
  </si>
  <si>
    <t>Programada para el 25/08/2020 a la 1:30 pm</t>
  </si>
  <si>
    <t>Activo</t>
  </si>
  <si>
    <t xml:space="preserve">En el oficio CENDEISSS-CEC-Central-0021-2021 de fecha 29/01/2021, se le comunico al investigador que se le realizaría la auditoria el  05/02/2021 la 1:30 pm
La auditoria no se pudo realizar debido a que no se concretó con el investigador </t>
  </si>
  <si>
    <t>R016-SABI-00086</t>
  </si>
  <si>
    <t>Correlación colposcópica-citológica-histológica de las lesiones intraepiteliales escamosas de bajo y alto grado de cérvix, recibidas en el Servicio de Patología del Hospital Dr Maximiliano Peralta Jiménez, desde 01 de enero al 31 de Julio del año 2014</t>
  </si>
  <si>
    <t>31/102016</t>
  </si>
  <si>
    <t>Hospital Max Peralta</t>
  </si>
  <si>
    <t xml:space="preserve"> Karina Sosa Barrantes</t>
  </si>
  <si>
    <t>No tiene</t>
  </si>
  <si>
    <t>Pendiente Formulario de resultados finales RES-II
Oficio de auditoría CENDEISSS- CECCENTRAL- 1276-2019, 23 de febrero de 2019
Se le solicitó por email el RES-II el 26-02-2020, con copia al tutor Diego Guillén Pero está la tesis en la base de datos de BINASSS</t>
  </si>
  <si>
    <t>R016-SABI-00098</t>
  </si>
  <si>
    <t>Identificación de variantes genéticas que codifican para proteínas sarcoméricas asociadas a los pacientes con miocardiopatía hipertrófica del Hospital San Juan de Dios desde 2017-2018</t>
  </si>
  <si>
    <t xml:space="preserve"> Mariela Solano Vargas</t>
  </si>
  <si>
    <t xml:space="preserve">Juan Porras Peñaranda
María José Suarez Sánchez
</t>
  </si>
  <si>
    <t>Universidad de Costa Rica, CIHATA</t>
  </si>
  <si>
    <t>UCR</t>
  </si>
  <si>
    <t>colaborativos</t>
  </si>
  <si>
    <t>Programada para el 04/08/2020 a la 1:30 pm</t>
  </si>
  <si>
    <t>Se registro ante el CONIS 10/12/2018 en oficio CEC-CENTRAL-CCSS-11218-2018, 06 de diciembre de 2018
Renovación anual CENDEISSS- CECCENTRAL - 1929- 2020, 24 de noviembre de 2020 
No se pudo realizar la auditoría,  porque no se concretó con el investigador 
Se realizó auditoría el 10/2/2021, oficio CENDEISSS-CECCENTRAL-0059-2021, 04 de marzo de 2021 Se suspende el estudio dado que los investigadores requieren renovar curso de BPC y reacreditación ante el CONIS</t>
  </si>
  <si>
    <t>R017-SABI-00117</t>
  </si>
  <si>
    <t>Estudio multicéntrico de tamizaje y triage de cáncer de cuello uterino con prueba de detección de ADN del Virus de Papiloma Humano, (ESTAMPA)"</t>
  </si>
  <si>
    <t xml:space="preserve">Clínica San Rafael de Puntarenas Clínica Dr Sotomayor, Barranca, Puntarenas </t>
  </si>
  <si>
    <t xml:space="preserve"> Alejano Calderón Céspedes</t>
  </si>
  <si>
    <t>Dra. Johanna González Arias
Dra. Ricci Fernández Hidalgo
Dr. Jorge Luis Santín Cáseres
Dr. Marco Retana Peña
Dr. Emmanuel González Solano</t>
  </si>
  <si>
    <t>Agencia Internacional para la Investigación en Cáncer (IARC), Organización Mundial de la Salud (OMS)</t>
  </si>
  <si>
    <t>no existen</t>
  </si>
  <si>
    <t xml:space="preserve">No tiene </t>
  </si>
  <si>
    <t xml:space="preserve"> Ultima renovación anual: 18/05/2020</t>
  </si>
  <si>
    <t>R017-SABI-00118</t>
  </si>
  <si>
    <t>Estudio observacional del algoritmo ROMA como predictor de cáncer de ovario epitelial en mujeres operadas por tumor ovárico en el servicio de ginecología del Hospital México de Junio 2015 a Junio 2017, Estudio observacional del algoritmo ROMA como predictor de cáncer de ovario epitelial en mujeres operadas por tumor ovárico en el servicio de ginecología del Hospital México de Junio 2015 a Junio 2017</t>
  </si>
  <si>
    <t>Hospital México</t>
  </si>
  <si>
    <t xml:space="preserve"> Adrán Castro Madrigal y  Karen Ramírez Sánchez</t>
  </si>
  <si>
    <t xml:space="preserve"> Aián Castro Maigal y  Karen Ramírez Sánchez</t>
  </si>
  <si>
    <t>No se le ha realizado Auditoria</t>
  </si>
  <si>
    <t>Pendiente Formulario de resultados finales RES-II</t>
  </si>
  <si>
    <t>R017-SABI-00125</t>
  </si>
  <si>
    <t>Correlación entre la morfología, el inmunofenotipo y la expresión de los ácidos ribonucleicos tempranos codificados por el virus Epstein-Barr (EBER) en el linfoma difuso de células B grandes, en pacientes mayores de 50 años</t>
  </si>
  <si>
    <t>Hospital San Juan de Dios, Hospital México</t>
  </si>
  <si>
    <t xml:space="preserve"> Katya Alpízar Miranda</t>
  </si>
  <si>
    <t>Pendiente de RES II</t>
  </si>
  <si>
    <t>R017-SABI-00126</t>
  </si>
  <si>
    <t>Determinación de los polimorfismos MTHFR 677 C &gt; T y 1298 A&gt;C como factores predictores de toxicidad del medicamento 5-fluorouracilo y capecitabina en pacientes con tratamiento quimioterapéutico del Hospital San Juan de Dios del 2018 al 2019</t>
  </si>
  <si>
    <t xml:space="preserve"> Ricardo Chinchilla Monge</t>
  </si>
  <si>
    <t>Informes de avance, renovación anual</t>
  </si>
  <si>
    <t>R017-SABI-00129</t>
  </si>
  <si>
    <t>Prevalencia de biomarcadores en líquido cefalorraquídeo (LCR) como apoyo en el diagnóstico de la Enfermedad de Alzheimer (EA) y otras demencias asociadas</t>
  </si>
  <si>
    <t xml:space="preserve"> Norbel Román Garita</t>
  </si>
  <si>
    <t>25 de enero de 2018
CEC-CENTRAL-CCSS-0793-2018</t>
  </si>
  <si>
    <t>Informes de avance Renovación anual, oficio CEC-CENTRAL-CCSS-8416-2010, 09 de octubre de 2019</t>
  </si>
  <si>
    <t>R017-SABI-00137</t>
  </si>
  <si>
    <t>Validación de la exactitud diagnóstica de los criterios de la Sociedad Americana de Endoscopía Digestiva para la predicción de coledocolitiasis en los pacientes presentados en la sesión de CPRE del servicio de Gastroenterología del Hospital Dr Rafael Ángel Calderón Guardia por sospecha de coledocolitiasis sometidos a una CPRE entre noviembre del 2016 y junio del 2017</t>
  </si>
  <si>
    <t>Hospital Rafael Ángel Calderón Guardia</t>
  </si>
  <si>
    <t xml:space="preserve"> Roberto Arias Mora</t>
  </si>
  <si>
    <t>Pendiente Formulario de resultados finales RES-II, pero está la tesis en la base de datos de BINASSS</t>
  </si>
  <si>
    <t>R017-SABI-00138</t>
  </si>
  <si>
    <t>Incidencia y prevalencia de aspergilosis broncopulmonar y diseminada en pacientes ingresados en el programa de transplante de médula ósea del Servicio de Hematología del Hospital México durante el período de enero de 2014 a diciembre de 2015</t>
  </si>
  <si>
    <t>Caja Costarricense de Seguro Social</t>
  </si>
  <si>
    <t>Ivan Méndez Mesén</t>
  </si>
  <si>
    <t>R017-SABI-00141</t>
  </si>
  <si>
    <t>Estudio epidemiológico descriptivo de multirresistencia antimicrobiana en el Hospital México durante el periodo 2007-2015</t>
  </si>
  <si>
    <t xml:space="preserve"> Juan Villalobos Vindas</t>
  </si>
  <si>
    <t>No ha iniciado, cuenta con presupuesto FIIT y está en trámites administrativos pendientes</t>
  </si>
  <si>
    <t>R017-SABI-00144</t>
  </si>
  <si>
    <t>Describir la epidemiología, características clínicas y tratamiento de los pacientes con esclerosis múltiple en los servicios de neurología del sistema hospitalario público de Costa Rica de la Caja Costarricense de Seguro Social hasta Diciembre del 2016</t>
  </si>
  <si>
    <t xml:space="preserve">Hospitales: Maximiliano Peralta Jimenez, Rafael A Calderón Guardia, México, San Juan de Dios, San Vicente de Paul, San Carlos, San Rafael de Alajuela, Fernando Escalante Pradilla, Monseñor Víctor Manuel Sanabria </t>
  </si>
  <si>
    <t xml:space="preserve"> Johana Vásquez Céspedes</t>
  </si>
  <si>
    <t>Oficio aprobación, renovación anual</t>
  </si>
  <si>
    <t>R017-SABI-00145</t>
  </si>
  <si>
    <t>Supervivencia general de los pacientes con Cáncer de Pulmón  según subtipo y estadío clínico de la Clínica de Oncología Torácica del Hospital México del periodo comprendido entre febrero del 2012 a febrero del 2017¨</t>
  </si>
  <si>
    <t>Raquel Rojas Vigott</t>
  </si>
  <si>
    <t>Fecha de aprobación, informes de avance</t>
  </si>
  <si>
    <t>R017-SABI-00147</t>
  </si>
  <si>
    <t>Análisis comparativo entre los resultados de pruebas de tamizaje por PCRpara virus Papiloma Humano de alto riesgo, contra los resultados citológicos, colposcópicos y reportes de biopsias en pacientes del Servicio de Ginecología Hospital Dr Rafael Ángel Calderón Guardia en el periodo comprendido entre octubre de 2015 y octubre 2016</t>
  </si>
  <si>
    <t>Todos los casos</t>
  </si>
  <si>
    <t xml:space="preserve"> Edwin Salas Jiménez /  Gabriela Navarro Carpio</t>
  </si>
  <si>
    <t>Pendiente Formulario de resultados finales RES-II Revisar expediente o dar seguimiento</t>
  </si>
  <si>
    <t>R018-SABI-00154</t>
  </si>
  <si>
    <t>Caracterización clínica y microbiológica de los episodios de bacteriemia asociada a catéter venoso central en los pacientes del Hospital Rafael Ángel Calderón Guardia, en el período comprendido entre julio de 2016 y julio de 2017</t>
  </si>
  <si>
    <t xml:space="preserve"> Saúl Quirós Cárdenas</t>
  </si>
  <si>
    <t>Estaba programada para el 29 de julio de 2020</t>
  </si>
  <si>
    <t xml:space="preserve">La auditoría estaba programada para el 29 de julio de 2020, el investigador no respondió al oficio ni atendió la cita de auditoría </t>
  </si>
  <si>
    <t>R018-SABI-00155</t>
  </si>
  <si>
    <t>Evaluación de conocimientos y cambios en el comportamiento en la rehabilitación cardíaca, dentro del Programa del Hospital San Vicente de Paúl entre abril 2018 a abril 2019</t>
  </si>
  <si>
    <t>Hospital San Vicente de Paul</t>
  </si>
  <si>
    <t xml:space="preserve"> Daniel Quesada Chaves</t>
  </si>
  <si>
    <t>8/11/2018
20/11/2019</t>
  </si>
  <si>
    <t>Revisar oficios de auditorias-</t>
  </si>
  <si>
    <t>R018-SABI-00179</t>
  </si>
  <si>
    <t>Estudio retrospectivo de supervivencia global en pacientes con diagnóstico de cáncer colorrectal metastásico tratado con quimioterapia en el Hospital San Juan de Dios entre 2009 y 2015</t>
  </si>
  <si>
    <t xml:space="preserve"> Luis Corrales Roíguez</t>
  </si>
  <si>
    <t xml:space="preserve">No ha iniciado
</t>
  </si>
  <si>
    <t>Estaba en espera de elaboración de contrato Retirado por el investigador según oficio ML39864  OFICIO CEC-CENTRAL-CCSS-0058-2021CENDEISSS-CECCENTRAL-0058-202104 de marzo del 2021</t>
  </si>
  <si>
    <t>R018-SABI-00183</t>
  </si>
  <si>
    <t>Correlación  y concordancia entre ecocardiografía y cateterismo cardíaco derecho para la determinación de la presión sistólica de la arteria pulmonar, realizados durante el período 2015-2018, en el Servicio de Cardiología del Hospital Rafael Ángel Calderón Guardia</t>
  </si>
  <si>
    <t xml:space="preserve"> Juan Francisco Cruz Pérez</t>
  </si>
  <si>
    <t>Revisar oficio de registro (CEC-CENTRAL-CCSS-9700-2018 del 9/11/2017) e informes de avance 10554-2019 INFORME AUDITORIA FIRMADO POR MARIANELA SANCHEZ Y JEFFEY JACOBO</t>
  </si>
  <si>
    <t>R018-SABI-00187</t>
  </si>
  <si>
    <t>Evaluación de la respuesta clínica y ultrasonográfica al tratamiento con progestágenos, en pacientes con hiperplasia endometrial sin atipia del Servicio de Ginecología del Hospital Doctor Rafael Ángel Calderón Guardia del período comprendido entre el 2011 y 2017</t>
  </si>
  <si>
    <t xml:space="preserve"> José Pablo González Cerdas</t>
  </si>
  <si>
    <t>Informe de auditoría CENDEISSS-CECCENTRAL-1853-2020 del 23 set 2020, pendiente envío del RES-II- revisar informe de avance</t>
  </si>
  <si>
    <t>R018-SABI-00191</t>
  </si>
  <si>
    <t>Consumo de agua contaminada con arsénico en personas con enfermedad renal crónica de origen desconocido en Guanacaste, Costa Rica</t>
  </si>
  <si>
    <t>Hospital Enrique Baltodano y el Centro de Atención Integral en Salud (CASI) de Cañas, Guanacaste</t>
  </si>
  <si>
    <t xml:space="preserve"> Irene Valerio Oviedo</t>
  </si>
  <si>
    <t>No ha presentado el Formulario RES-II resultados finales</t>
  </si>
  <si>
    <t>R018-SABI-00193</t>
  </si>
  <si>
    <t>Marcadores genéticos de ADN circulante tumoral para el monitoreo del cáncer de mama en pacientes del Hospital San Juan de Dios del 2018 al 2020</t>
  </si>
  <si>
    <t>R018-SABI-00194</t>
  </si>
  <si>
    <t>Espectroscopia por resonancia magnética para el estudio de la demencia: revisión de casos atendidos por sospecha de enfermedad de Alzheimer en el Centro Nacional de Resonancia Magnética de la Caja Costarricense de Seguro Social durante enero del 2015 a diciembre del 2016</t>
  </si>
  <si>
    <t>Centro Nacional de Resonancia Magnética, CCSS</t>
  </si>
  <si>
    <t xml:space="preserve"> María José Gamboa Delgado</t>
  </si>
  <si>
    <t>Presentó informe de avance en abril-2019 Tiene renovación anual solicitada el 29-6-2020</t>
  </si>
  <si>
    <t>R018-SABI-00195</t>
  </si>
  <si>
    <t>Factores de riesgos para la conversión a laparatomía de histerectomía laparoscopía en HOMACE del periodo 2011-2019 para su posible aprobación</t>
  </si>
  <si>
    <t xml:space="preserve">HOMACE Hospital Nacional de las Mujeres Adolfo Carit Eva </t>
  </si>
  <si>
    <t xml:space="preserve"> Gilbert Chaverri Guillen</t>
  </si>
  <si>
    <t>Estaba programada para el 22/09/2020</t>
  </si>
  <si>
    <t>La Auditoría no se pudo realizar porque no se concretó con el investigador</t>
  </si>
  <si>
    <t>R018-SABI-00198</t>
  </si>
  <si>
    <t>Corrección de mutaciones asociadas con canalopatías miotónicas mediante sistemas CRISPR/Cas, en el Servicio de Neurología del Hospital Calderón Guardia entre el 2019 y 2023</t>
  </si>
  <si>
    <t xml:space="preserve"> Fernando Morales Montero</t>
  </si>
  <si>
    <t>Se envío el registro a Conis en oficio 1901- 2020 de 28 de octubre de 2020 Este estudio también tiene que ser aprobado por el CEC-UCR El Dr solicitó una enmienda el día  Ya se envió la documentación respectiva de la enmienda al Conis</t>
  </si>
  <si>
    <t>R018-SABI-00199</t>
  </si>
  <si>
    <t>Determinación del perfil de resistencia a antibióticos de Helicobacter pylori mediante dos métodos; el convencional y el de biología molecular, en  dos poblaciones de Alajuela, Costa Rica</t>
  </si>
  <si>
    <t>26/02/2019 y 
04/03/2019</t>
  </si>
  <si>
    <t>Hospitales: San Francisco de Asís y San Rafael de Alajuela</t>
  </si>
  <si>
    <t xml:space="preserve"> Vanessa Ramírez Mayorga</t>
  </si>
  <si>
    <t>Presentó la exención de canon el 17 de diciembre de 2020 Se procederá con el registro ante Conis hasta que presente los documentos del equipo investigador actualizados</t>
  </si>
  <si>
    <t>R018-SABI-00200</t>
  </si>
  <si>
    <t>Incidencia del recién nacido grande para edad gestacional (GEG) o producto macrosómico en mujeres diagnosticadas con diabetes mellitus gestacional A2 tratadas con Glibenclamida o Metformina, como nonoterapia, o tratamiento combinado, comparado con insulina en el Servicio de Obstetricia del Hospital de la Mujer Adolfo Carit Eva entre enero 2015 y diciembre 2018: Estudio de cohorte retrospectivo, longitudinal</t>
  </si>
  <si>
    <t>Hospital de la Mujer Adolfo Carit Eva</t>
  </si>
  <si>
    <t xml:space="preserve"> Daniela Ovares Quirós</t>
  </si>
  <si>
    <t>Revisar informe de avances, renovación anual</t>
  </si>
  <si>
    <t>R018-SABI-00202</t>
  </si>
  <si>
    <t>Análisis de supervivencia de pacientes con tumores de células germinales estadios clínicos II, III y recurrentes tratados en Servicios de Oncología Médica de la CCSS entre los años 2012 y 2016</t>
  </si>
  <si>
    <t>Hospitales CCSS</t>
  </si>
  <si>
    <t xml:space="preserve"> Manuel Arce Von Herold</t>
  </si>
  <si>
    <t>Buscar oficio de registro ante el CONIS Se le envío email el 12/02/2020 para solicitar el RES-II El 18/06/2020 Respondió: "Hola Maureen, buenas tardes
Aún no he podido presentar el RES II, principalmente por algunos retos en logística, ya que me encuentro en Guanacaste y ha sido complicado el trasladarme a San José para firmas y entrega con las restricciones y el trabajo ¿Es posible entregar la versión digital firmada por firma digital mía y del tutor? Me preocupa que ya han pasado varios meses desde que se presentó el trabajo  Informes de avance
Muchas gracias, saludos
Manuel Arce" PEDIR INFORMES DE AVANCE E INFORME FINAL</t>
  </si>
  <si>
    <t>R018-SABI-00206</t>
  </si>
  <si>
    <t>Análisis de la epidemiología, respuesta terapéutica y pronóstico de los pacientes con Encefalitis Autoinmune en los Hospitales México, San Juan de Dios, Rafael Ángel Calderón Guardia, Maximiliano Peralta Jiménez, Nacional de Niños, en el periodo de febrero 2013 a noviembre 2018</t>
  </si>
  <si>
    <t>Hospital México, Hospital San Juan de Dios, Hospital Rafael Ángel Calderón Guardia, Hospital Maximiliano Peralta, Hospital Nacional de Niños</t>
  </si>
  <si>
    <t xml:space="preserve"> José David Villegas Reyes </t>
  </si>
  <si>
    <t>No aplica</t>
  </si>
  <si>
    <t>Se registró ante el CONIS en oficio CEC-CENTRAL-CCSS-2441-2019, 03 de abril de 2019  Se presume finalizado porque  tiene tesis en BINASSS Pendiente el RES-II</t>
  </si>
  <si>
    <t>R018-SABI-00207</t>
  </si>
  <si>
    <t>Determinación de factores genéticos relacionados a trastornos de movimiento y deterioro cognitivo en pacientes diagnosticados con enfermedad de Parkinson de aparición temprana en el Hospital San Juan de Dios del 2019 al 2021</t>
  </si>
  <si>
    <t xml:space="preserve">Hospital San Juan de Dios </t>
  </si>
  <si>
    <t>Se envío solitud de registro en oficio CENDEISSS- CECCENTRAL- 1867- 2020
3 de octubre de 2020</t>
  </si>
  <si>
    <t>R018-SABI-00208</t>
  </si>
  <si>
    <t xml:space="preserve">Estudio clínico aleatorizado y comparativo sobre la eficacia del factor humano recombinante en el tratamiento de lesiones neuropáticas en pacientes atendidos en la Unidad de Pie Diabético del Hospital San Juan de Dios en una población de 112
 pacientes en un periodo de 6 meses </t>
  </si>
  <si>
    <t>Chih Hao Chen Ku</t>
  </si>
  <si>
    <t>Se rechazó 11-03-2019</t>
  </si>
  <si>
    <t>R019-SABI-00210</t>
  </si>
  <si>
    <t>Análisis descriptivo del compromiso pulmonar intersticial en pacientes con diagnóstico de esclerosis sistémica atendidos en consulta externa de Reumatología, estudio multicéntrico en Hospital Maximialiano Peralta Jiménez y Hospital San Rafael de Alajuela del 01 enero del 2013 al 31 de marzo del 2019</t>
  </si>
  <si>
    <t>Hospital Max Peralta
Hospital de Alajuela</t>
  </si>
  <si>
    <t xml:space="preserve"> Ivis José Roíguez Orellana</t>
  </si>
  <si>
    <t>Estaba programada para el 25 de setiembre de 2020</t>
  </si>
  <si>
    <t xml:space="preserve">Auditoría se programó para 2l 25 de setiembre de 2020, luego se reprogramó parala segunda semana de noviembre y no se pudo realizar porque no se concretó con el investigador 
De: Marianela Sánchez Rojas &lt;msanchero@ccsssacr&gt;
Fecha: jueves, 5 de noviembre de 2020, 12:05
Para: Ivis José Rodriguez Orellana &lt;irodrigo@ccsssacr&gt;, Denis Ulises Landaverde Recinos &lt;dulandav@ccsssacr&gt;
CC: Leticia Juárez &lt;lsjuarez@ccsssacr&gt;, Alejandro Alfieri Marín Mora &lt;amarinm@ccsssacr&gt;, Maureen Calderón &lt;mcarvajal@ccsssacr&gt;
Asunto: Re: Visita de auditoría estudio R019-SABI-00210
Estimado Dr Rodríguez,
Reciba un cordial saludo, quería consultarle según nuestro último correo, para la próxima semana, qué día nos podría recibir para realizar la auditoría?
Con excepción del lunes en la mañana que el CEC está en sesión, se podría idealmente lunes por la tarde, martes por la mañana, miércoles en la tarde, viernes en la mañana
Quedamos a la espera que nos indique qué día le queda mejor
Saludos,
signature_297916067
De: Ivis José Rodriguez Orellana &lt;irodrigo@ccsssacr&gt;
Fecha: jueves, 1 de octubre de 2020, 13:52
Para: Marianela Sánchez Rojas &lt;msanchero@ccsssacr&gt;
Asunto: RE: Visita de auditoría estudio R019-SABI-00210
Hola buenas tardes, estimada Dra Marianela Sanchez
Esque vieras que la situación en mi servicio es bastante compleja, tenemos 2 compañeros con problemas de salud e incapacidades prolongadas Es por eso que estos meses estoy super recargado en la consulta, no pensé que pedirle permiso a mi jefe Dr Diaz jefe del departamento de reumatologia del hospital México pudiera crear tanto problema Yo de verdad quiero evitar problemas con mi jefatura, el me aviso que tenia prohibido dedicar mi tiempo laboral a este fin ; sin embargo yo tampoco tengo nada que ocultarles a ustedes , ya termine mi tesis y ademas todo lo hice en orden según los requisitos que me fueron pidiendo En noviembre a partir de la segunda semana yo tengo vacaciones una semana, con mucho gusto y si ustedes están de acuerdo podemos pactar la reunión para un dia de esos , seria entre el 9 y 13 de noviembre Quedo atento a su respuesta, gracias
</t>
  </si>
  <si>
    <t>R019-SABI-00211</t>
  </si>
  <si>
    <t>Identificación de variantes genéticas patogénicas y probablemente patogénicas de BRCA1 y BRCA2 en pacientes femeninas diagnosticadas con cáncer de mama triple negativo, en el Servicio de Patología del Hospital San Juan de Dios en el período
 2017-2018</t>
  </si>
  <si>
    <t>Juan Porras Maigal</t>
  </si>
  <si>
    <t>Se rechazó el 18-03-2019</t>
  </si>
  <si>
    <t>R019-SABI-00213</t>
  </si>
  <si>
    <t>Incidencia de lesiones en rodilla mediante imágenes por Resonancia Magnética, Centro Nacional de Resonancia Magnética CCSS</t>
  </si>
  <si>
    <t>Bach Estefanía Blanco Gutiérrez</t>
  </si>
  <si>
    <t>Rechazado 01-04-2019</t>
  </si>
  <si>
    <t>R019-SABI-00214</t>
  </si>
  <si>
    <t>Comparación de los casos de bacteriemia con aislamiento microbiano positivo en los Servicios de Neonatología del Hospital Dr Tony Facio Castro y el Hospital de las Mujeres Dr Adolfo Carit Eva, durante los años 2017 y 2018</t>
  </si>
  <si>
    <t>Hospital Tony Facio Castro
Hospital de las Mujeres Adolfo Carit Eva</t>
  </si>
  <si>
    <t>Diego Elizondo Wallace</t>
  </si>
  <si>
    <t>Estaba programada para el miércoles 14 de octubre del 2020</t>
  </si>
  <si>
    <t>Auditoría no se pudo realizar porque no se concretó con el investigador El día de la sesión, no se conectó con el link</t>
  </si>
  <si>
    <t>R019-SABI-00215</t>
  </si>
  <si>
    <t>Efecto de la infección por Helicobacter pylori sobre marcadores inmunológicos, moleculares y microbianos clínicamente relevantes para la predicción de la respuesta a agentes inmunoterapéuticos en cáncer gástrico (ITCG)</t>
  </si>
  <si>
    <t>Hospital Max Peralta
Hospital México</t>
  </si>
  <si>
    <t>Warner Alpízar Alpízar</t>
  </si>
  <si>
    <t>Aprobado - No ha iniciado en espera de firma de MTA El oficio en el que se envío a la Gerencia General es el GG-CENDEISSS-0029-2021 del 15 de enero de 2021 Para preparar documentos de registro ante el Conis una vez que se complete</t>
  </si>
  <si>
    <t>R019-SABI-00216</t>
  </si>
  <si>
    <t>Utilidad de la prueba de transformación linfocitaria en pacientes con reacción de hipersensibilidad tardía a fármacos en el Hospital San Juan de Dios, Costa Rica de julio de 2019 a diciembre de 2020</t>
  </si>
  <si>
    <t>Olga Patricia Monge Ortega</t>
  </si>
  <si>
    <t>Rechazado 30/06/2019</t>
  </si>
  <si>
    <t>R019-SABI-00217</t>
  </si>
  <si>
    <t>Caracterización de los hallazgos clínicos del reflejo rojo y fondo de ojo de los recién nacidos en alojamiento conjunto del Hospital San Juan de Dios en el período de 1 de julio 2019 al 31 de diciembre 2019</t>
  </si>
  <si>
    <t>Leslie Argüello Cruz</t>
  </si>
  <si>
    <t>Rechazado 1/7/2019</t>
  </si>
  <si>
    <t>R019-SABI-00218</t>
  </si>
  <si>
    <t>Determinación del efecto sobre la morbilidad y mortalidad tras la suplementación de glutamina por vía enteral en pacientes ingresados en la Unidad Nacional de Quemados del Hospital San Juan de Dios (CCSS) durante el período 2019-2020</t>
  </si>
  <si>
    <t xml:space="preserve"> Ann Echeverri McCandless</t>
  </si>
  <si>
    <t>En espera de contrato, póliza Retirado por la investigadora según oficio 01032021 PPUIHSJD, 10 marzo 2021 CENDEISSS-AB-0108-2021, 12 de marzo de 2021</t>
  </si>
  <si>
    <t>R019-SABI-00219</t>
  </si>
  <si>
    <t xml:space="preserve">Enzalutamida y abiraterona en el tratamiento de cáncer de próstata metastásico castrato resistente, estudio retrospectivo de los resultados terapéuticos obtenidos del periodo 2014 a 2018 en tres hospitales nacionales de la seguridad social </t>
  </si>
  <si>
    <t>Hospital San Juan de Dios
Hospital Calderón Guardia
Hospital México</t>
  </si>
  <si>
    <t xml:space="preserve">Maryam Barrientos Jiménez </t>
  </si>
  <si>
    <t>Cerrado, tiene RES II y está registrado en la base de datos de BINASSS</t>
  </si>
  <si>
    <t>R019-SABI-00220</t>
  </si>
  <si>
    <t>Impacto de la supervivencia libre de progresión y tasa de respuesta clínico-radiológica con becacizumab en el tratamiento del cáncer colorrectal metastásico en los pacientes atendidos en hospitales de la Caja Costarricense de Seguro Social en el periodo comprendido de enero 2014 a diciembre 2018</t>
  </si>
  <si>
    <t>No indica</t>
  </si>
  <si>
    <t>Hospital México
Hospital San Juan de Dios
Hospital Dr Rafael Ángel Calderón Guardia
Hospital Max Peralta Jiménez</t>
  </si>
  <si>
    <t>Dionisio Flores Núñez</t>
  </si>
  <si>
    <t>R019-SABI-00221</t>
  </si>
  <si>
    <t>Supervivencia global en pacientes con cáncer gástrico y de la unión gastroesofágica avanzado sometidos a terapia citotóxica de segunda y tercera línea en los hospitales Dr Max Peralta y Dr R A Calderón Guardia en el período de 2012 a 2018</t>
  </si>
  <si>
    <t>Hospital Dr Rafael Ángel Calderón Guardia
Hospital Max Peralta</t>
  </si>
  <si>
    <t>Rebeca Porras Gutiérrez</t>
  </si>
  <si>
    <t>Estaba programada para el miércoles 16 de octubre del 2020</t>
  </si>
  <si>
    <t>Auditoría no se pudo realizar porque no se concretó con la investigadora</t>
  </si>
  <si>
    <t>R019-SABI-00222</t>
  </si>
  <si>
    <t xml:space="preserve">Estudio clínico aleatorizado sobre la eficacia del factor humano de crecimiento epidérmico humano recombinante en el tratamiento de úlceras de pie diabético en pacientes atendidos en la Unidad de Pie Diabético del Hospital San Juan de Dios en un periodo de 6 meses </t>
  </si>
  <si>
    <t xml:space="preserve"> Chih Hao Chen Ku</t>
  </si>
  <si>
    <t>Estudio aprobado el 02 de setiembre de 2019 CEC-CENTRAL-CCSS- 6956-2019, 28 de agosto de 2019
Cuenta:
1	Autorización DG-4190-2019, 19 de diciembre de 2019 
2	El contrato ya está aprobado (Dra Sánchez)
Pendiente:
1	En espera de resolución de registro sanitario de medicamento para luego tomar la póliza, esta debe ser revisada por el CEC, aprobar; luego:
2	Preparar documentos de autorización y aprobación para el investigador
3	 Preparar documentos de registro ante el CONIS 
4	También requiere renovación anual
Preguntar a Dra Sánchez sobre el estado de la importación del medicamento y si tiene póliza 
comunicar renovación anual vista en sesión 012 y revision expedita en sesión 016</t>
  </si>
  <si>
    <t>R019-SABI-00223</t>
  </si>
  <si>
    <t xml:space="preserve">Protocolo de Manejo de la Insuficiencia Cardíaca Guiado por Ultrasonido de Pulmón </t>
  </si>
  <si>
    <t>José Alonso Acuña Feoli</t>
  </si>
  <si>
    <t>Rechazado 29/7/2019</t>
  </si>
  <si>
    <t>R019-SABI-00224</t>
  </si>
  <si>
    <t>Estudio Observacional para evaluar la calidad del sarcoma como modelo para mejorar el diagnótico clínico de tumores raros a través de una red multidisciplinar europea y latinoamericana (SELNET)</t>
  </si>
  <si>
    <t>Ronald Badilla González</t>
  </si>
  <si>
    <t>Rechazado 12/08/2019</t>
  </si>
  <si>
    <t>R019-SABI-00225</t>
  </si>
  <si>
    <t>Caracterización genotípica y fenotípica de Staphylococcus aureus aislados en bateriemias comunitarias en el Hospital San Juan de Dios y Hospital Nacional de Niños “Dr Carlos Saénz Herrera” desde el 01 de julio del 2018 al 31 de diciembre del
 2019</t>
  </si>
  <si>
    <t>Natalia Solís Rojas</t>
  </si>
  <si>
    <t>Rechazado 26/8/2019</t>
  </si>
  <si>
    <t>R019-SABI-00226</t>
  </si>
  <si>
    <t>Análisis de la expresión de la Interleuquina-38 y del perfil inmunológico en muestras de tumores de pacientes cn glioma y sometidos a procesos quirúrgicos en el Servicio de Neurología Hospital México, entre enero 2020-diciembre 2021</t>
  </si>
  <si>
    <t>Javier Mora Roíguez</t>
  </si>
  <si>
    <t>Aprobado-Pendiente exención de pago de Canon para preparar documentos de autorización y registro ante Conis, también requiere renovación
En espera de canon Cuenta con el COM-II Pendiente exención pago de canon</t>
  </si>
  <si>
    <t>R019-SABI-00227</t>
  </si>
  <si>
    <t>Comparación de la tasa de detección de adenoma entre la colonoscopía con Dióxido de carbono y la colonoscopía bajo agua: estudio retrospectivo multicéntrico: período Julio 2017 - Julio 2019</t>
  </si>
  <si>
    <t>Hospital Enrique Baltodano Briceño
Hospital San Rafael de Alajuela y 
Hospital Maximiliano Peralta Jiménez</t>
  </si>
  <si>
    <t>Ileana Alvarado Echeverría</t>
  </si>
  <si>
    <t>Cerrado, presentó el RES-II, el mismo está programado para revisión de parte del CEC, el próximo 18 de enero de 2021 Oficio de auditoría CENDEISSS- CECCENTRAL- 1953- 2020, 23 de diciembre de 2020 MSc Maureen Carvajal C Cerrado, presentó el RES-II, el mismo está programado para revisión Oficio resultado de visita de auditoría 1953-2020, 23 diciembre de 2020</t>
  </si>
  <si>
    <t>R019-SABI-00228</t>
  </si>
  <si>
    <t>Implementación del día Mundial de la Nutrición "Nutrion Day" propuesta por la Sociedad Euroéa de Nutrición Clínica y Metabolismo (ESPEN), en pacientes hospitalizados en los Servicios de Cirugías y Medicinas del Hospital San Vicente de Paúl,
 durante el 7 de noviembre, 2019</t>
  </si>
  <si>
    <t xml:space="preserve"> Melissa Solano Marchini</t>
  </si>
  <si>
    <t>Se rechazó 23/9/2019</t>
  </si>
  <si>
    <t>R019-SABI-00229</t>
  </si>
  <si>
    <t>Descripción de variantes somáticas en los genes  BRCA1 y BRCA2 en biopsias de pacientes femeninas diagnosticadas con cáncer de mama triple negativo,  en el servicio de patología del Hospital San Juan de Dios en el período 2017-2018 y su relación con las características clínico – patológicas</t>
  </si>
  <si>
    <t xml:space="preserve"> Juan Porras Peñaranda</t>
  </si>
  <si>
    <t xml:space="preserve">
</t>
  </si>
  <si>
    <t>APROBADO Estudio aprobado el 18 de noviembre de 2019 CEC-CENTRAL-CCSS-9648-2019, 21 de noviembre de 2019
En fecha 22/10/2020 se recibe por email el oficio CONIS-294-2020, 15 de octubre, 2020 presenta exención de pago de canon Se le indicó al investigador que ya el estudio requiere renovación anual El investigador debe solicitar enmienda</t>
  </si>
  <si>
    <t>R019-SABI-00230</t>
  </si>
  <si>
    <t>Resultado del uso de claritromicina en la ruptura prematura de membranas alejada de término en el Servicio de de Obstetricia del Hospital de la Mujer Adolfo Carit Eva en el período de enero del 2013 a enero del 2018</t>
  </si>
  <si>
    <t>Aiana Paniagua Briceño</t>
  </si>
  <si>
    <t>Rechazado 21/10/2019</t>
  </si>
  <si>
    <t>R019-SABI-00234</t>
  </si>
  <si>
    <t>Registro del Infarto Agudo Miocardio sin Elevación del Segmento ST (IAMSEST) del Programa de Investigación EuroURObservacional (EORP)</t>
  </si>
  <si>
    <t>Universo</t>
  </si>
  <si>
    <t>Hospital San Vicente de Paúl</t>
  </si>
  <si>
    <t xml:space="preserve"> Jorge Chavarría Víquez</t>
  </si>
  <si>
    <t>Dra. Kristen Alvarado Rodríguez
Dr. Daniel Quesada Chaves.</t>
  </si>
  <si>
    <t>El estudio está en análisis de datos Los resultados finales, los publicará la Sociedad Oficio de resolución de visita de auditoría CENDEISSS- CECCENTRAL- 1925- 2020, 17 de noviembre de 2020</t>
  </si>
  <si>
    <t>R019-SABI-00235</t>
  </si>
  <si>
    <t>Intervenciones en infancia temprana para reducir la desigualdad en las oportunidades educativas” I , recibido en la Secretaría Técnica el día 20 de noviembre de 2019</t>
  </si>
  <si>
    <t>Área de Salud de Alajuelita
Área de Salud de Santo Domingo</t>
  </si>
  <si>
    <t xml:space="preserve"> Ana María Carmiol Barboza</t>
  </si>
  <si>
    <t>No ha iniciado</t>
  </si>
  <si>
    <t>Está en proceso de exención de pago de canon Revisar el email que envío en diciembre 2020.  Se le respondió, ella lo va a modificar para someter a manera de emienda.</t>
  </si>
  <si>
    <t>R019-SABI-00237</t>
  </si>
  <si>
    <t>Determinación de las principales características sociodemográficas, clínicas, de diagnóstico y efectividad de los tratamientos administrados, en los pacientes con Anemia Aplásica atendidos en la Seguridad Social de Costa Rica durante el periodo 2016-2018 Un Estudio Retrospectivo Observacional Transversal Multicéntrico</t>
  </si>
  <si>
    <t>Hospital San Juan de Dios
Hospital Dr Rafael A Calderón Guardia
Hospital México
Hospital Nacional de Niños 
Hospital Max Peralta 
Hospital San Vicente de Paúl</t>
  </si>
  <si>
    <t xml:space="preserve"> María Roíguez Sevilla</t>
  </si>
  <si>
    <t>No se le ha realizado auditoría</t>
  </si>
  <si>
    <t>CEC-CENTRAL-CCSS-1572-2020, 03 de marzo de 2020</t>
  </si>
  <si>
    <t>R019-SABI-00238</t>
  </si>
  <si>
    <t>Resultados del uso de la claritromicina en la ruptura prematura de membranas alejada de término en el Servicio de Obstetricia del Hospital de las Mujeres Dr Adolfo Carit Eva, en el periodo de enero 2013 a enero 2018</t>
  </si>
  <si>
    <t>Hospital de las Mujeres Adolfo Carit Eva</t>
  </si>
  <si>
    <t xml:space="preserve"> Aiana Paniagua Briceño
</t>
  </si>
  <si>
    <t>Presentó comprobante de pago de canon el 04/04/2020
Se realizó el registro en línea el13/04/2020, medinate oficio 1691-2020, se está a la espera del documento / respuesta de CONIS</t>
  </si>
  <si>
    <t>R019-SABI-00239</t>
  </si>
  <si>
    <t>Efectividad de la Vacuna Tetravalente contra Influenza y Riesgos Asociados en una población pediátrica entre 6-meses y 5 años de edad en Costa Rica</t>
  </si>
  <si>
    <t>Hospital Nacional de Niños</t>
  </si>
  <si>
    <t xml:space="preserve"> María Luisa Ávila Agüero</t>
  </si>
  <si>
    <t xml:space="preserve">En proceso de elaboración de MTA la investigadora solicitó suspensión temporal del trámite, por aspectos de Pandemia,  mediante oficio CENDEISSS- CECCENTRAL- 1863- 2020 de fecha 29 de septiembre de 2020 propone posponerlo para el primer semestre del año 2021. </t>
  </si>
  <si>
    <t>Tiene pendiente:
1.- Firma del acuerdo de Trasnparencia de Muestras Biológicas, según lo dicten las instancias respectivas.
2.- Presentar documento de excención de pago de canon.
3.- La Secretaría Técnica del CEC-CENTRAL-CCSS, le haga entrega de los oficios de la autorización por parte de la  Dirección del Hospital Nacional de NIños y formularios sellados y firmados por el CEC-CENTRAL-CCSS, toda vez que cumpla los descrito en los items 1 y 2, se realizará el proceso de registro al CONIS así como la entrega del los docuemntos a la investigadora.</t>
  </si>
  <si>
    <t>R020-SABI-00240</t>
  </si>
  <si>
    <t>Complicaciones posteriores al procedimiento de Manchester – Fothergill en la población intervenida en el Hospital de la Mujer Dr Adolfo Carit Eva (HOMACE) en el período de enero 2012 hasta enero 2019</t>
  </si>
  <si>
    <t>Hospital de las Mujeres Dr Adolfo Carit Eva (HOMACE)</t>
  </si>
  <si>
    <t xml:space="preserve"> Angie Lawson Castrillo</t>
  </si>
  <si>
    <t>Angie Dacosta Hylton</t>
  </si>
  <si>
    <t>Registrado ante el CONIS con el  oficio: 1743-2020 de fecha 20 de mayo 2020</t>
  </si>
  <si>
    <t>R020-SABI-00243</t>
  </si>
  <si>
    <t>Evaluación de la calidad de sarcoma como modelo para mejorar el diagnóstico clínico de tumores raros a través de una red multidisciplinar europea y latinoamericana (SELNET)</t>
  </si>
  <si>
    <t>Hospital Dr Rafael A Calderón Guardia
Hospital San Vicente de Paúl
Hospital San Juan de Dios
Hospital México
Max Peralta Jiménez</t>
  </si>
  <si>
    <t xml:space="preserve"> Ronald Badilla González</t>
  </si>
  <si>
    <t>En proceso de elaboración de Convenio</t>
  </si>
  <si>
    <t>R020-SABI-00244</t>
  </si>
  <si>
    <t>Efectividad y seguridad de la administración de sunitinib en esquemas 4/2 y 2/1 como tratamiento de primera línea de la enfermedad metastásica de pacientes con carcinoma renal de células claras Aportes del Hospital San Juan de Dios, San José, Costa Rica: Enero 2014 a junio de 2018</t>
  </si>
  <si>
    <t xml:space="preserve">20
</t>
  </si>
  <si>
    <t xml:space="preserve">Hospital San Juan de Dios
</t>
  </si>
  <si>
    <t xml:space="preserve"> Allan Ramos Esquivel</t>
  </si>
  <si>
    <t>En proceso de elaboración de contrato Asesoría Legal</t>
  </si>
  <si>
    <t>R020-SABI-00246</t>
  </si>
  <si>
    <t>Características clínicas, sociodemográficas y epidemiológicas de los pacientes y microbiológicas genómicas de las bacteriemias comunitarias por Staphylococcus aureus en el Hospital San Juan de Dios y en el Hospital Nacional de Niños en el periodo comprendido entre el 1 de julio del 2018 y el 31 de diciembre del 2019</t>
  </si>
  <si>
    <t xml:space="preserve">Hospital San Juan de Dios
Hospital Nacional de Niños “Dr Carlos Sáenz Herrera”
</t>
  </si>
  <si>
    <t xml:space="preserve"> Natalia Solís Rojas</t>
  </si>
  <si>
    <t xml:space="preserve"> Elvira Segura Retana
Manuel Ramírez Cardoce
Nicole Vargas Víquez
César Rodríguez Sánchez</t>
  </si>
  <si>
    <t>Registrado ante el CONIS con el  oficio: CENDEISSS- CECCENTRAL- 0039- 2021 de fecha 15 de febrero de 2021</t>
  </si>
  <si>
    <t>R020-SABI-00247</t>
  </si>
  <si>
    <t>Análisis de las características clínicas, biopsicosociales, epidemiológicas y las acciones a las cuales fueron sometidos los pacientes abordados en el “Programa de Supervisión del Estado de Salud de la Población con COVID-19 Durante el Aislamiento” del 3 0 de marzo al 30 de abril del año 2020 en el Centro de Desarrollo Estratégico e Información en Salud y Seguridad Social</t>
  </si>
  <si>
    <t>A nivel nacional</t>
  </si>
  <si>
    <t xml:space="preserve"> Raquel Brenes Núñez</t>
  </si>
  <si>
    <t>Cerrado, presentó  el formulario RES-II resultados finales, 25/08/2020 Oficio CENDEISSS- CECCENTRAL- 1878- 2020, 8 de octubre de 2020 Finalizado</t>
  </si>
  <si>
    <t>R020-SABI-00249</t>
  </si>
  <si>
    <t>Análisis de resultados del uso de la hidroxicloroquina en el curso clínico y recuperación de pacientes en el Programa de Supervisión del Estado de Salud de la Población con COVID-19 durante su Aislamiento, en el período comprendido entre el 20 de marzo y el 31 de mayo del año 2020 en el Centro de Desarrollo Estratégico e Información en Salud y Seguridad Social</t>
  </si>
  <si>
    <t xml:space="preserve"> Isel Dahianna Jiménez Mata</t>
  </si>
  <si>
    <t>Dra. Alejandra Marcela Sandoval Brenes</t>
  </si>
  <si>
    <t xml:space="preserve"> </t>
  </si>
  <si>
    <t xml:space="preserve">Mediante oficio CENDEISSS- CECCENTRAL- 1759- 2020 de fecha 5 de junio 2020.
</t>
  </si>
  <si>
    <t>R020-SABI-00250</t>
  </si>
  <si>
    <t>Análisis de las causas médicas y psicosociales que llevaron a los pacientes COVID-19 positivos, a romper el aislamiento en Costa Rica durante los meses de abril y mayo del 2020</t>
  </si>
  <si>
    <t xml:space="preserve"> Natalia Loría Gómez</t>
  </si>
  <si>
    <t>Angie Solano Mora.</t>
  </si>
  <si>
    <t>Se envió  el registro  al CONIS mediante oficio CEC-CENTRAL-CCSS-1766-2020, de fecha 12 de junio de 2020</t>
  </si>
  <si>
    <t>R020-SABI-00253</t>
  </si>
  <si>
    <t>Epidemiología y evolución clínica de los pacientes oncológicos con COVID-19, en CCSS, de abril 2020 a abril 2021</t>
  </si>
  <si>
    <t>60 aproximadamente</t>
  </si>
  <si>
    <t xml:space="preserve"> Denis Landaverde Recinos</t>
  </si>
  <si>
    <t xml:space="preserve">Se registró ante el CONIS, mediante oficio CENDEISSS- CECCENTRAL- 1790- 2020, de fecha 23 de julio de 2020.
Presentó I Informe de avance el 25 de noviembre de 2020 </t>
  </si>
  <si>
    <t>R020-SABI-00254</t>
  </si>
  <si>
    <t>Estudio retrospectivo observacional “Implicaciones clínicas de los polimorfismos genéticos involucrados en el metabolismo de la hidroxicloroquina usada para tratar COVID-19 en Costa Rica"</t>
  </si>
  <si>
    <t>Parte A Población 1000 participantes (exención CI), 330 participantes (CI telefónico  para realizar cuestionario de tolerabilidad y luego) y para la Parte B de esos se escogerán alrededor de 228 participantes (sí se les solicitará el CI),  que se les realizará poliformismos genéticos</t>
  </si>
  <si>
    <t>El CEC conoció y emitió criterio mediante oficio CENDEISSS- CECCENTRAL- 1779- 2020 el 01/07/2020 y la Dirección Ejecutiva del CENDEISSS, emitió oficio CENDEISSS- DE-1974- 2020 el 02/07/2020  10/8/2020</t>
  </si>
  <si>
    <t xml:space="preserve"> Alejano Leal Esquivel</t>
  </si>
  <si>
    <t>Gabriela Ivankovich Escoto
Alberto Alfaro Murillo
Wueng Chan Chen</t>
  </si>
  <si>
    <t xml:space="preserve">En apego a: Ley No 9234 Ley Reguladora de Investigación Biomédica, Artículo 7: Investigación en salud pública.
Oficio GG-1017-2020 de fecha 13 de abril de 2020.
Oficio MS-DM- 4868-2020 de fecha 01 de junio 2020.
Oficio CENDEISSS-CCENTRAL-1779-2020 de fecha 01 de julio de 2020.  Se recomendó: "Se llegó al acuerdo con la Dra Gabriela Ivankovich, que el equipo investigador va a revisar de nuevo el protocolo y valorarán la inclusión directa para el registro ante el CONIS o no del mismo, oh bien, presentar la documentación del protocolo con algunas  modificaciones de forma y fondo que se discutieron en la sesión virtual con la Dra Ivankovich para ser posteriormente revisado por el CEC-Central-CCSS con celeridad" 
oficio CENDEISSS-DE-1974- 2020 de fecha 02 de julio de 2020.
Le corresponde al investigador principal solicitar la inscripción ante el CONIS y esperar oficio de respuesta de esta instancia, para el inicio de la investigación.
El investigador está a la espera de la respuesta del CONIS.
Posteriormente, el investigador lo sometió a revisión del CEC mediante oficio CECCENTRAL-1802-2020 de fecha 10 de agosto 2020.   El CEC lo aprobó.
Presentó I Informe de Avance 20 octubre2020. </t>
  </si>
  <si>
    <t>R020-SABI-00256</t>
  </si>
  <si>
    <t>Incidencia de potenciales interacciones farmacológicas clínicamente relevantes con el uso de hidroxicloroquina y lopinavir/ritonavir en pacientes hospitalizados por infección por Covid-19 en el Hospital San Juan de Dios y Hospital México durante los meses de marzo, abril y mayo 2020</t>
  </si>
  <si>
    <t>Hospital México
Hospital San Juan de Dios</t>
  </si>
  <si>
    <t>No se ha realizado auditoría</t>
  </si>
  <si>
    <t>Se envió el registró al CONIS mediente oficio 1880-2020 de fecha 09 de octubre de 2020.</t>
  </si>
  <si>
    <t>R020-SABI-00257</t>
  </si>
  <si>
    <t>Niveles Dinámicos de ADN circulante tumoral como predictor de respuesta o falla a terapia combinada de Trastuzumab, Pertuzumab y Taxanos, en Cáncer de mama metastásico HER2 positivo de enero 2021 a diciembre 2023, en los Servicios de Oncología Médica de los Hospitales San Juan de Dios, México, Calderón Guardia y San Vicente de Paúl</t>
  </si>
  <si>
    <t>40 aproximadamente</t>
  </si>
  <si>
    <t>San Juan de Dios, México, Rafael A Calderón Guardia, San Vicente de Paúl</t>
  </si>
  <si>
    <t>Allan Ramos Esquivel</t>
  </si>
  <si>
    <t>Dr. Denis Landaverde
Dr. Ricardo Chincilla
Dr. Ronald Badilla
Dra. Amy Mora</t>
  </si>
  <si>
    <t>pendiente</t>
  </si>
  <si>
    <t>PENDIENTE</t>
  </si>
  <si>
    <r>
      <t xml:space="preserve">Estudio aprobado el 8 de febrero de 2021, medinate oficio CENDEISSS-CEC-CENTRAL -0038-2021, de fecha 14 de febrero 2021.
</t>
    </r>
    <r>
      <rPr>
        <b/>
        <i/>
        <u/>
        <sz val="11"/>
        <rFont val="Calibri"/>
        <family val="2"/>
        <scheme val="minor"/>
      </rPr>
      <t>Cuenta:</t>
    </r>
    <r>
      <rPr>
        <sz val="11"/>
        <rFont val="Calibri"/>
        <family val="2"/>
        <scheme val="minor"/>
      </rPr>
      <t xml:space="preserve">
1.- Autorización HSJD- DG- 0654- 2021, 26 de febrero de 2021.
2.- Autorización HSVP-DG-0489-2021, 26 de febrero de 2021.
3.- Autorización DG-0628-02-2021, 25 de febrero del 2021.
4.- Autorización DG- HM- 0762- 2021, 25 de febrero de 2021.
</t>
    </r>
    <r>
      <rPr>
        <b/>
        <i/>
        <u/>
        <sz val="11"/>
        <rFont val="Calibri"/>
        <family val="2"/>
        <scheme val="minor"/>
      </rPr>
      <t xml:space="preserve">Pendiente: </t>
    </r>
    <r>
      <rPr>
        <sz val="11"/>
        <rFont val="Calibri"/>
        <family val="2"/>
        <scheme val="minor"/>
      </rPr>
      <t xml:space="preserve">
1.- Presente el oficio del Consejo Interinstitucional de investigación CCSS-UCR (aprobación operativa).
2.- Presente el documento de exención de pago de canon emitido por el Consejo Nacional de Investigación en Salud (CONIS) o el recibo de pago Tomar en consideración que este presupuesto será el que determine el FIIT.
3.- Preparar documentos de autorización y aprobación para el investigador.
4.- Preparar documentos de registro ante el CONIS.</t>
    </r>
  </si>
  <si>
    <t>R020-SABI-00259</t>
  </si>
  <si>
    <t>Estudio clínico aleatorizado, controlado, doble ciego, multicéntrico para comparar la eficacia y seguridad de la administración de dos formulaciones de inmunoglobulinas equinas anti SARS-CoV-2 (“S” y “M”) en pacientes hospitalizados con COVID-19 SECR-01</t>
  </si>
  <si>
    <t>Fase II</t>
  </si>
  <si>
    <t>13 casos y 13 controles Total 26</t>
  </si>
  <si>
    <t>Hospitales: Dr Rafael A Calderón Guardia, San Juan de Dios, México Centro Especializado de Atención de Pacientes con COVID-19 (CEACO)</t>
  </si>
  <si>
    <t xml:space="preserve"> Alfredo Sanabria Castro </t>
  </si>
  <si>
    <t xml:space="preserve"> Willem Buján Boza 
 Juan Ignacio Silesky Jiménez 
 Mario Sibaja Campos 
 José Alonso Acuña Feoli 
 Henry Chihong Chan Cheng 
 José Pablo Maigal Rojas 
 Ann Echeverri McCandless</t>
  </si>
  <si>
    <t>Estudio Colaborativo entre: Caja Costarricense de Seguro Social (CCSS), Universidad de Costa Rica (UCR), Instituto Costarricense de Investigación y Enseñanza en Nutrición y Salud (INCIENSA), Ministerio de Salud de Costa Rica</t>
  </si>
  <si>
    <t>Formulación de  inmunoglobulinas equinas anti-SARS-CoV-2 A  Formulación de  inmunoglobulinas equinas anti-SARS-CoV-2 B</t>
  </si>
  <si>
    <t>Se envío el registro ante el CONIS, mediante oficio CENDEISSS- CECCENTRAL- 1818- 2020 de fecha 31 de agosto de 2020
Oficio de la auditoría CENDEISSS- CECCENTRAL- 0017- 2021 del 04/02/2021
Informe Trimestral 6/10/2020</t>
  </si>
  <si>
    <t>R020-SABI-00260</t>
  </si>
  <si>
    <t>Efecto del uso temprano de hidroxicloroquina a dosis bajas en el desenlace de los pacientes ambulatorios confirmados por COVID-19, en los servicios de salud de la CCSS en el periodo del 6 de marzo al 6 de julio de 2020</t>
  </si>
  <si>
    <t>515 casos y 1030 controles, para un total aproximado de 1545 participantes</t>
  </si>
  <si>
    <t xml:space="preserve"> Marjorie Obando Elizondo</t>
  </si>
  <si>
    <t>Jeffrey Antonio Jacobo Elizondo
Gerick Jiménez Pastor
Hugo Marín Piva
Angélica Vargas Camacho
Roy A Wong McClure</t>
  </si>
  <si>
    <t>Sin patrocinador</t>
  </si>
  <si>
    <t>No se le ha realizado</t>
  </si>
  <si>
    <t>Se envío el registro ante el CONIS, mediante oficio CENDEISSS- CECCENTRAL- 1830 de fecha 12 de setiembre de 2020.</t>
  </si>
  <si>
    <t>R020-SABI-00261</t>
  </si>
  <si>
    <t>Evaluación de la respuesta inmune al SARS-CoV-2 en Costa Rica (RESPIRA)</t>
  </si>
  <si>
    <t xml:space="preserve">1000 personas (casos) 2000 personas (controles)
</t>
  </si>
  <si>
    <t xml:space="preserve"> Amada Aparicio Llanos</t>
  </si>
  <si>
    <t>Rolando Herrero Acosta
Arturo Abdelnour Vásquez
Karla Moreno Monge
Roy Wong McClure
Melvin Morera Salas
Alejando Calderón Céspedes
Roberto Castro Córdoba
Carolina Porras Gutiérrez
Bernal Cortés Ledezma
Viviana Loría Carvajal
Rebecca Ocampo Soto
Michael Zúñiga Rojas</t>
  </si>
  <si>
    <t>Se envío el registro ante el CONIS, medinate oficio CENDEISSS- CECCENTRAL- 1896 de fecha 27 de octubre de 2020.
Enmiendas aprobadas</t>
  </si>
  <si>
    <t>R020-SABI-00262</t>
  </si>
  <si>
    <t xml:space="preserve">Correlación de los niveles de los factores de coagulación, citoquinas inflamatorias y mutaciones de trombofilia con la severidad de la patología en pacientes COVID-19 hospitalizados en el Hospital San Juan de Dios de abril a agosto de 2020  </t>
  </si>
  <si>
    <t>100 participantes</t>
  </si>
  <si>
    <t xml:space="preserve"> Carolina Boza Calvo </t>
  </si>
  <si>
    <t>Mario Sibaja Campos 
María José Suárez Sánchez
Juan Ignacio Silesky Jiménez
José Miguel Chaverri Fernández
Denis Landaverde Recinos
Mariela Solano Vargas
Leonardo Calvo Flores
Javier Francisco Mora Roíguez</t>
  </si>
  <si>
    <t>Se envío el registro ante el CONIS, mediante oficio CENDEISSS- CECCENTRAL- 1852 de fecha 15 de octubre de 2020.</t>
  </si>
  <si>
    <t>R020-SABI-00263</t>
  </si>
  <si>
    <t>Estudio comparativo de alteraciones cromosómicas entre trabajadores ocupacionalmente expuestos a radiación ionizante en Medicina Nuclear y trabajadores no expuestos del Hospital San Juan de Dios</t>
  </si>
  <si>
    <t>Luisa Valle Bourrouet</t>
  </si>
  <si>
    <t>Marlon Vargas Rubí
Isabel Berrocal Gamboa
Vanessa Ramírez Mayorga
Sergio Manuel Solís Barquero</t>
  </si>
  <si>
    <t>Caja Costarricense de Seguro Social, 
Hospital San Juan de Dios, CCSS y el 
Instituto de Investigaciones en Salud, y la 
Escuela de Tecnologías en Salud, de la Universidad de Costa Rica. Bajo el 
convenio marco CCSS-UCR</t>
  </si>
  <si>
    <t>En espera de pago o exoneración de canon (Alejandro).
Pendiente elaborar documentación 
Aún no se ha registrado ante  CONIS
Dr. Marín tiene preparado lo del registro, está a la espera de la exención o pago de canon.</t>
  </si>
  <si>
    <t>R020-SABI-00264</t>
  </si>
  <si>
    <t>Determinación del patrón IKZF1plus en pacientes pediátricos diagnosticados con Leucemia linfocítica aguda en el Hospital Nacional de Niños en el periodo 2019-2021 y su asociación con el pronóstico</t>
  </si>
  <si>
    <t>Melissa Granados Zamora</t>
  </si>
  <si>
    <t>Carlos Santamaría Quesada
Karla Chaves Herrera</t>
  </si>
  <si>
    <t>Caja Costarricense de Seguro Social
UCR</t>
  </si>
  <si>
    <t>Centro de Investigación en Hematología y transtornos afines
Universidad de Costa Rica</t>
  </si>
  <si>
    <t xml:space="preserve">Diferido Fecha de la resolución: 19 de octubre de 2020 No de sesión: 55-10-2020.
Mediante oficio CENDEISSS-CECCENTRAL-0027-2021, la Secretaría del CEC le comunica a la Dra. Granados que: el RESULTADO DE REVISIÓN DE MODIFICACIONES SOLICITADAS EN OFICIO CENDEISSS-CECCENTRAL-1887-2020 DEL PROTOCOLO R020-SABI-00264. DIFERIDO, que mediante sesión 007-02-2021, de 01 de fenrero 2021, se acuerda: aceptar las modificaciones realizadas en el formulario 1-OB-(protocolo), recordar que esta es la versión 2.0 (se anota la fecha de 22 de enero de 2021, porque es la fecha registrada en la modificación de los documentos) así como los anexos y diferir el estudio, debido a que aún requiere la realización de modificaciones anotadas en los formularios de consentimiento y asentimiento informado. Se instruye a la Secretaría Técnica para el envío del oficio respectivo.
</t>
  </si>
  <si>
    <t>R020-SABI-00265</t>
  </si>
  <si>
    <t>Efectividad y seguridad del plasma de convaleciente en pacientes con COVID-19 tratados durante 1 de abril y el 31 de octubre de 2020 en la CCSS</t>
  </si>
  <si>
    <t>Dra. Angélica Vargas Camacho</t>
  </si>
  <si>
    <t>Dr. Jeffrey Antonio Jacobo Elizondo  
Dra. Marjorie Obando Elizondo 
Dr. Gerick Jiménez Pastor 
Dr. Hugo Marín Piva 
MSc. Erick Méndez Monge</t>
  </si>
  <si>
    <t xml:space="preserve">Caja Costarricense de Seguro Socia </t>
  </si>
  <si>
    <t>Vigente. Se solicitó registro al CONIS en oficio CENDEISSS- CECCENTRAL- 1940- 2020 de 10 de diciembre de 2020.
Mediabte oficio CENDEISSS- CECCENTRAL- 1955- 2020 de fecha 24 de diciembre de 2020 en la Sesión Ordinaria No. 062-12-2020 del 14 de diciembre de 2020, acuerdan aprobar la solicitud de enmienda. Se instruye a la Secretaría Técnica para el envío del oficio respectivo.</t>
  </si>
  <si>
    <t>R020-SABI-00266</t>
  </si>
  <si>
    <t>Registro costarricense y de Enfermedad Cardiovascular y COVID – 19, como parte del registro Latinoamericano de enfermedad cardiovascular y COVID-19</t>
  </si>
  <si>
    <t>Población total que cumpla criterios de inclusión</t>
  </si>
  <si>
    <t>Rechazado</t>
  </si>
  <si>
    <t>Hospital San Vicente de Paúl
Hospital México
Hospital San Juan de Dios</t>
  </si>
  <si>
    <t>Daniel Quesada Chaves</t>
  </si>
  <si>
    <t>Dr. Andrés Ulate Retana
Dr. Carlos Monge Carvajal
Dra. Juliana Salas Segura</t>
  </si>
  <si>
    <t>Dr. Daniel Quesada Chaves
Dr. Andrés Ulate Retana</t>
  </si>
  <si>
    <t>Rechazado En sesión: 062-12-2020,  fecha resolución: 14 de diciembrede 2020.  Mediante oficio CENDEISSS-CECCENTRAL-1956-2020.</t>
  </si>
  <si>
    <t>R020-SABI-00267</t>
  </si>
  <si>
    <t>Diagnóstico molecular de hemofilia: caracterización de las mutaciones causantes de hemofilia A y B en pacientes hemofílicos A y B en pacientes hemofílicos atendidos en el Centro Nacional de Hemofilia nacidos entre los años 2002 y 2019.</t>
  </si>
  <si>
    <t>Diferido</t>
  </si>
  <si>
    <t>Hospital Nacional de Niños y Hospital México</t>
  </si>
  <si>
    <t>Dr. Carlos Ml. Santamaría Quesada</t>
  </si>
  <si>
    <t>Dra. María José Suárez Sánchez 
Dra. Claudia García Hernández</t>
  </si>
  <si>
    <t>Universidad de Costa Rica (CIHATA)/Caja Costarricense de Seguro Social. Bajo el convenio marco.</t>
  </si>
  <si>
    <t>Diferido. Fecha de la resolución: 25 de enero de 2021. 
No. de sesión: 005-01-2020. 
Comunicado en oficio CENDEISSS-CECCENTRAL-0020-2021.</t>
  </si>
  <si>
    <t>R020-SABI-00268</t>
  </si>
  <si>
    <t>Estudio clínico aleatorizado, controlado con placebo, doble ciego, multicéntrico para comparar la eficacia y seguridad de la administración de tres diferentes dosis de inmunoglobulinas equinas anti SARS-CoV-2 en pacientes hospitalizados con diagnóstico de enfermedad COVID-19. SECR-02</t>
  </si>
  <si>
    <t>Hospitales: Dr. Rafael A. Calderón Guardia, San Juan de Dios, México Centro Especializado de Atención de Pacientes con COVID-19 (CEACO).</t>
  </si>
  <si>
    <t>Willem Buján Boza</t>
  </si>
  <si>
    <t>Dr. Alfredo Sanabria Castro
Dr. Juan Ignacio Silesky Jiménez
Dr. Mario Sibaja Campos
Dr. Henry Chihong Chan Cheng
Dr. José Pablo Madrigal Rojas  
Dra. Ann Echeverri McCandless 
Dr. José Alonso Acuña Feoli  
Dr. José Pablo Villalobos Castro 
Dr. Pablo Álvarez Aguilar 
Dr. Kenneth Ernest Suárez 
Dr. Orlando Quintana Quirós</t>
  </si>
  <si>
    <r>
      <t xml:space="preserve">02 01 RCG 0002779-01 Responsabilidad Civil Investigación Biomédica. 
</t>
    </r>
    <r>
      <rPr>
        <u/>
        <sz val="11"/>
        <rFont val="Calibri"/>
        <family val="2"/>
        <scheme val="minor"/>
      </rPr>
      <t>VIGENCIA:</t>
    </r>
    <r>
      <rPr>
        <sz val="11"/>
        <rFont val="Calibri"/>
        <family val="2"/>
        <scheme val="minor"/>
      </rPr>
      <t xml:space="preserve"> Desde el 1° de setiembre de 2020 y hasta el 1° de marzo de 2021.
</t>
    </r>
    <r>
      <rPr>
        <u/>
        <sz val="11"/>
        <rFont val="Calibri"/>
        <family val="2"/>
        <scheme val="minor"/>
      </rPr>
      <t>PRORROGA:</t>
    </r>
    <r>
      <rPr>
        <sz val="11"/>
        <rFont val="Calibri"/>
        <family val="2"/>
        <scheme val="minor"/>
      </rPr>
      <t xml:space="preserve"> Desde el 1° de marzo de 2021 y hasta el 1° de setiembre de 2021.
PLAZO DE PRESCRIPCION: Cuatro años a partir del último día de vigencia de la prórroga.
02 01 RCG 0002780-01 Seguro de Responsabilidad Civil Profesional
</t>
    </r>
    <r>
      <rPr>
        <u/>
        <sz val="11"/>
        <rFont val="Calibri"/>
        <family val="2"/>
        <scheme val="minor"/>
      </rPr>
      <t>VIGENCIA:</t>
    </r>
    <r>
      <rPr>
        <sz val="11"/>
        <rFont val="Calibri"/>
        <family val="2"/>
        <scheme val="minor"/>
      </rPr>
      <t xml:space="preserve"> Desde el 1° de setiembre de 2020 y hasta el 1° de marzo de 2021.
</t>
    </r>
    <r>
      <rPr>
        <u/>
        <sz val="11"/>
        <rFont val="Calibri"/>
        <family val="2"/>
        <scheme val="minor"/>
      </rPr>
      <t>PRORROGA:</t>
    </r>
    <r>
      <rPr>
        <sz val="11"/>
        <rFont val="Calibri"/>
        <family val="2"/>
        <scheme val="minor"/>
      </rPr>
      <t xml:space="preserve"> Desde el 1° de marzo de 2021 y hasta el 1° de setiembre de 2021.
PLAZO DE PRESCRIPCION: Cuatro años a partir del último día de vigencia de la prórroga.</t>
    </r>
  </si>
  <si>
    <t>Solución de inmunoglobulinas equinas anti-SARS-CoV-2</t>
  </si>
  <si>
    <t>Este estudio se solicitó el registro ante el CONIS 26/03/2021. El Consejo Nacional de Investigación Investigación autoriza el registro de protocolo de investigación en sesión extraordinaria N° 16 del 29 de marzo del 2021 según se informó en oficio CONIS-117-2021.  La fecha de inicio del estudio fue el 30 de marzo del 2021.</t>
  </si>
  <si>
    <t>R021-SABI-00269</t>
  </si>
  <si>
    <t>Todo el universo de pacientes con diagnóstico de COVID-19 y alguna enfermedad
cardiovascular que sean hospitalizados en los centros incluidos.</t>
  </si>
  <si>
    <t>Hospital San Vicente de Paúl y Hospital México</t>
  </si>
  <si>
    <t>Andrés Ulate Retana
Ana Arguelles Argüello
Andrés Jiménez Severino</t>
  </si>
  <si>
    <t>Daniel Quesada Chaves y
Donación de la Sociedad Interamericana de Cardiología
de análisis estadístico.</t>
  </si>
  <si>
    <t>Diferido
Fecha de la resolución: 01 de marzo del 2021.
No. de sesión: 012-03-2021.
Comunicado con oficio CENDEISSS-CECCENTRAL-0067-2021.</t>
  </si>
  <si>
    <t>R021-SABI-00270</t>
  </si>
  <si>
    <t>Respuesta humoral y efectos adversos de la vacuna BNT162B2 en médicos de atención directa de COVID19 en el CEACO</t>
  </si>
  <si>
    <t>19 médicos que han trabajado en atención directa de pacientes con COVID-19 y se realizaron medición de anticuerpos previo a la aplicación de la vacuna BNT162B2</t>
  </si>
  <si>
    <t>Aprobado condicionado, pendiente de registro</t>
  </si>
  <si>
    <t>Centro Especializado de Atención de Pacientes con COVID-19 (CEACO).</t>
  </si>
  <si>
    <t>Mariela Calderón Chaves; Natalie Maynard Gamboa</t>
  </si>
  <si>
    <t>Luis Armando Solano Sandí, María José González Aguilar</t>
  </si>
  <si>
    <t>No se ha registrado, pendiente de las modificaciones</t>
  </si>
  <si>
    <t xml:space="preserve">APROBADO </t>
  </si>
  <si>
    <t>Fue aprobado codicionado a cambios por el CEC CENTRAL CCSS en sesión Sesión Ordinaria 016-03-2021 del 22/03/2021, se comunicó a las investigadoras con oficio CENDEISSS-CECCENTRAL-0091-2021, se encuentra pendiente la presentación del protocolo con los cambios sugeridos.  Por lo tanto no se ha enviado a registrar al CONIS.</t>
  </si>
  <si>
    <t>R021-SABI-00271</t>
  </si>
  <si>
    <t>Observacional</t>
  </si>
  <si>
    <t>Análisis de la sobrevida de los pacientes con leucemia linfoblástica aguda en el hospital México entre el periodo 2015 - 2019</t>
  </si>
  <si>
    <t>si</t>
  </si>
  <si>
    <t>María Alexandra Durán Zúñiga</t>
  </si>
  <si>
    <t>RECHAZADO</t>
  </si>
  <si>
    <t>CENDEISSS-CECCENTRAL-0112-2021 de fecha 20 de abril de 2021
Rechazado, Fecha de resolución de la revisión: 05 de abrilde 2021. No. de Sesión: 018-04-2021
Lo revisó el CEC Central porque el CEC del HM está en proceso de reacreditación</t>
  </si>
  <si>
    <t>R021-SABI-00272</t>
  </si>
  <si>
    <t>Medición de acceso a tecnologías de asistencia en la población con discapacidad usuaria de la consulta externa de los servicios de rehabilitación de la Caja Costarricense de Seguro Social</t>
  </si>
  <si>
    <t>Beatriz Coto Solano</t>
  </si>
  <si>
    <t>APROBADO</t>
  </si>
  <si>
    <t>R021-SABI-00273</t>
  </si>
  <si>
    <t>Factores asociados a severidad y mortalidad de pacientes con COVID-19 internados en el Centro Especializado de Atención de pacientes con COVID-19 de la Caja Costarricense del Seguro Social durante el periodo entre el 01 de abril 2020 hasta el 31 de enero 2021</t>
  </si>
  <si>
    <t>Dr. Orlando Quintana Quirós</t>
  </si>
  <si>
    <t>R021-SABI-00274</t>
  </si>
  <si>
    <t>Análisis de las caracteristicas clinicas, epidemiologicas y biologicas de los pacientes con leucemia linfoblástica aguda y su relación con la sobrevida libre de progresión y sobrevida global en el Hospital México entre el período 2017 - 2019</t>
  </si>
  <si>
    <t>R021-SABI-00275</t>
  </si>
  <si>
    <t>Caracterización genética y epigenética de los tumores intracraneanos a través del ADN circulante tumoral en LCR y en sangre de pacientes del Hospital México de julio del 2021 a diciembre del 2022.</t>
  </si>
  <si>
    <t>15 - 20</t>
  </si>
  <si>
    <t>Ricardo Chinchilla Monge</t>
  </si>
  <si>
    <t>Vicerrectoría de Investigación, Universidad de Costa Rica</t>
  </si>
  <si>
    <t>R021-SABI-00276</t>
  </si>
  <si>
    <t>Criterios utilizados por los profesionales de la salud en la selección de inmunoterapia con alérgenos en la práctica clínica real: una encuentra electrónica internacional.</t>
  </si>
  <si>
    <t>R021-SABI-00277</t>
  </si>
  <si>
    <t>Estudio retrospectivo de la combinación de nucleós(t)idos de pirimidina en sujetos con diferencia de timidina quinasa 2 para recolectar datos del estado vital e información de apoyo.</t>
  </si>
  <si>
    <t>Hospital Nacional de Niños “Dr. Carlos Sáenz Herrera”</t>
  </si>
  <si>
    <t>Alfonso Gutiérrez Mata</t>
  </si>
  <si>
    <t>Global Medical Logistics (Delegado por Modis Therapeutics, INC)</t>
  </si>
  <si>
    <t>Rechazado
CENDEISSS-CECCENTRAL-0234-2021 del 23 de junio de 2021
RECHAZADO
Fecha de la resolución: 9 de junio de 2021.
No. de sesión: 033-06-202</t>
  </si>
  <si>
    <t>R021-SABI-00278</t>
  </si>
  <si>
    <t>Participación en el estudio multicéntrico internacional denominado: "Caracterización del trastorno del espectro de la neuromielitis óptica (NMOSD) en Centroamerica y el Caribe"</t>
  </si>
  <si>
    <t>Alexander Parajeles Vindas</t>
  </si>
  <si>
    <t>R021-SABI-00279</t>
  </si>
  <si>
    <t>Perfíl genético en pacientes menores de 60 años diagnosticados con Leucemia mieloide aguda en el Hospital México, en los años 2019-2021, utilizando Secuenciación de Nueva Generación (NGS)</t>
  </si>
  <si>
    <t>Universidad de Costa Rica</t>
  </si>
  <si>
    <t>en la carpeta no hay oficio de rechazado</t>
  </si>
  <si>
    <t>R021-SABI-00280</t>
  </si>
  <si>
    <t>Estudio observacional multicéntrico: Diseño de una herramienta tecnológica de apoyo para la intervención de la conducta suicida adolescente en la Caja Costarricense del Seguro Social basado en los factores de riesgo asociados a la ideación suicida en Costa Rica.</t>
  </si>
  <si>
    <t>Melissa Bérenzon Quirós</t>
  </si>
  <si>
    <t>Fondo de Investigación e Innovación Tecnológica</t>
  </si>
  <si>
    <t>R021-SABI-00281</t>
  </si>
  <si>
    <t>Curvas dosis-efecto con rayos X utilizando el ensayo de cromosomas dicéntricos más anillos y el ensayo de micronúcleos con bloqueo de la citocinesis para el Servicio de Dosimetría Biológica del INISA.</t>
  </si>
  <si>
    <t>R021-SABI-00282</t>
  </si>
  <si>
    <t>Perfil epidemiológico y descenlace de los pacientes adultos mayores con COVID-19 hospitalizados en los servicios de salud de la CCSS del 01 de marzo al 30 de setiembre de 2020.</t>
  </si>
  <si>
    <t>Isabel Barrientos Calvo</t>
  </si>
  <si>
    <t>Isabel Bzrrientos Calvo</t>
  </si>
  <si>
    <t>R021-SABI-00283</t>
  </si>
  <si>
    <t>Estudio prospectivo y multicéntrico sobre las características clínicas y morbimortalidad en los recién nacidos menores de 1500 gramos, ingresados en las unidades de cuidado intensivo neonatal en Costa Rica, del 1 de agosto de 2021 al 28 de febrero de 2022.</t>
  </si>
  <si>
    <t>Jannina Alvarez Quesada 
Natalia Solano Tenorio</t>
  </si>
  <si>
    <t>DIFERIDO</t>
  </si>
  <si>
    <t>R021-SABI-00284</t>
  </si>
  <si>
    <t>Asociación de la Enfermedad sistémica no transmisible con la condición bucodental en los usuarios de la Caja Costarricense de Seguro Social, en el 2018 y 2019.</t>
  </si>
  <si>
    <t>Dylana Mena Camacho</t>
  </si>
  <si>
    <t>R021-SABI-00285</t>
  </si>
  <si>
    <t>Descripción clínic y epidemiológica de los pacientes con encefalopatía hipóxico isquémica tratados con hipotermia corporarl total, ingresados en Servicios Cuidados Intensivos Neonatal de la Caja Costarricense de Servicio Social del 01 Agosto 2021 al 31 Julio 2022.</t>
  </si>
  <si>
    <t>Flora Marcela Carvajal Chinchilla
Elizabeth Andrea González León</t>
  </si>
  <si>
    <t>R021-SABI-00286</t>
  </si>
  <si>
    <t>Investigación Evaluativa de los resultados finales del Proyecto AMELIA implementado en el Hospital de las Mujeres Dr. Adolfo Carit Eva (HOMACE) y en cuatro áreas de atracción (Desamparados I y III, Acosto y Aserrí).</t>
  </si>
  <si>
    <t>Marianella Vega Alvarado           
Paula Villalobos Solano</t>
  </si>
  <si>
    <t>Fundación PANIAMOR</t>
  </si>
  <si>
    <t>EN REVISIÓN</t>
  </si>
  <si>
    <t>no ha información en la carpeta correspondiente.</t>
  </si>
  <si>
    <t>R021-SABI-00287</t>
  </si>
  <si>
    <t>Intervencional</t>
  </si>
  <si>
    <t>Evaluación de la deshidratación aguda en trabajadores de clima cálido mediante el protocolo de carga de agua.</t>
  </si>
  <si>
    <t>Luis Fernando Aragón Vargas
Isabel Barrientos Calvo</t>
  </si>
  <si>
    <t>Fondo de Investigación e Innovación Tecnológica (FIIT)</t>
  </si>
  <si>
    <t>R021-SABI-00288</t>
  </si>
  <si>
    <t>101-150</t>
  </si>
  <si>
    <t>151-200</t>
  </si>
  <si>
    <t>201-500</t>
  </si>
  <si>
    <t>51-100</t>
  </si>
  <si>
    <t>501-700</t>
  </si>
  <si>
    <t>701-900</t>
  </si>
  <si>
    <t>901-1200</t>
  </si>
  <si>
    <t>1201-1500</t>
  </si>
  <si>
    <t>1501-2000</t>
  </si>
  <si>
    <t>más de 2000</t>
  </si>
  <si>
    <t>MSc. Carolina Boza Calvo
Dra. Mariela Solano Vargas
Bach. Leonardo Calvo Flores</t>
  </si>
  <si>
    <t>Clínica de Memoria y Envejecimiento, Servicio de Neurología, HSJD
Centro de Investigación en Hematología y Trastornos Afines, UCR
Emory Center for Neurodegenerative Diseases, Universidad de Emory</t>
  </si>
  <si>
    <t>20/5/2020</t>
  </si>
  <si>
    <t>15/01/2018 
19/5/2020</t>
  </si>
  <si>
    <t>-</t>
  </si>
  <si>
    <t>Salas para la realización de procedimientos de endoscopía B</t>
  </si>
  <si>
    <t>Colaborativo</t>
  </si>
  <si>
    <t>No existe</t>
  </si>
  <si>
    <t>Cerrado</t>
  </si>
  <si>
    <t>Abandonado</t>
  </si>
  <si>
    <t>Cerrado por el patrocinador</t>
  </si>
  <si>
    <t>Retirado</t>
  </si>
  <si>
    <t>Seguro de Responsabilidad Civil Investigación Biomédica, PÓLIZA: 02 01 RCG 0002779
VIGENCIA: Desde el 1° de setiembre de 2020 y hasta el 1° de marzo de 2021
Seguro de Responsabilidad Civil Profesional
PÓLIZA: 02 01 RCG 0002780
VIGENCIA: Desde el 1° de setiembre de 2020 y hasta el 1° de marzo de 2021</t>
  </si>
  <si>
    <t>24/06/2021</t>
  </si>
  <si>
    <t>Si</t>
  </si>
  <si>
    <t>Hospital San Juan de Dios
Hospital San Rafael de Alajuela</t>
  </si>
  <si>
    <t>Kenneth Carazo Céspedes
Johana Vásquez Céspedes
Alfredo Sanabria Castro
Priscila Monterrey Alvarez
Gustavo Miranda Loría</t>
  </si>
  <si>
    <t>Solicita exención de consentimiento</t>
  </si>
  <si>
    <t>No</t>
  </si>
  <si>
    <t>Solicita exención de consentimiento
informado.</t>
  </si>
  <si>
    <t>Mariela Rodríguez Durán</t>
  </si>
  <si>
    <t>19/06/2021</t>
  </si>
  <si>
    <t>Marianela Matarrita Galagarza Katherine Murillo Conejo Elmer Jesús Valverde Alfaro Liseth Quesada Quesada José Ortega Matarrita</t>
  </si>
  <si>
    <t>24/05/2021</t>
  </si>
  <si>
    <t>Mariela Ileana Rodríguez Durán</t>
  </si>
  <si>
    <t>Hospital de San Carlos Hospital Dr. Enrique Baltodano (Liberia) Hospital La Anexión (Nicoya) Hospital Tony Facio (Limón) Hospital de Guápiles Hospital Escalante Pradilla (Pérez Zeledón) Hospital Monseñor Sanabria Martínez (Puntarenas) Hospital San Juan de Dios Hospital México Hospital Rafael Ángel Calderón Guardia Hospital San Vicente de Paúl Hospital Maximiliano Peralta Jiménez Hospital San Rafael de Alajuela Hospital Raúl Blanco Cervantes Hospital Nacional de Niños Centro Nacional de Rehabilitación Hospital de la Mujer Hospital de Grecia Hospital de San Ramón Clínica Clorito Picado Clínica Carlos Durán Clínica Marcial Fallas</t>
  </si>
  <si>
    <t>Laura Cordero Molina</t>
  </si>
  <si>
    <t>Se solicita exención</t>
  </si>
  <si>
    <t>Solicita exención de consentimiento informado</t>
  </si>
  <si>
    <t>Hospital México
Hospital Nacional de Niños</t>
  </si>
  <si>
    <t>Carlos Santamaría Quesada
Mariela Rodríguez Duran</t>
  </si>
  <si>
    <t>Red de Servicios de la CCSS a nivel Nacional.</t>
  </si>
  <si>
    <t>Hospital México,  UCR</t>
  </si>
  <si>
    <t>Hospital Blanco Cervantes y Servicios de Salud Públicos de Costa Rica</t>
  </si>
  <si>
    <t>Hospital Nacional de Niños Hospital San Juan de Dios Hospital México Hospital San Rafael de Alajuela Hospital Monseñor Sanabria Hospital Tony Facio Castro Hospital Nacional de las Mujeres Hospital Rafael Angel Calderón Guardia Hospital San Vicente de Páúl Hospital Max Peralta Jiménez Hospital Enrique Baltodano Briceño Hospital de San Carlos</t>
  </si>
  <si>
    <t>Solicito exención</t>
  </si>
  <si>
    <t>Hospital Nacional de Niños Hospital México Hospital Rafael Angel Calderón G</t>
  </si>
  <si>
    <t xml:space="preserve">Flora Marcela Carvajal Chinchilla
</t>
  </si>
  <si>
    <t>Elizabeth Andrea González León
Carlos Roberto Paniagua Cascante</t>
  </si>
  <si>
    <t>Area de Regulación Sistematización Diagnóstico tratamiento en Odontología</t>
  </si>
  <si>
    <t>Huberth Araya Rodríguez</t>
  </si>
  <si>
    <t>Donación de Sociedad Interamericana de Cardiología</t>
  </si>
  <si>
    <t>Presentó solicitud de exención</t>
  </si>
  <si>
    <t xml:space="preserve"> José Angel Ramírez
Mónica Espinoza Trejos
Javier Estrada Zeledón
María Gabriela Morales Scholz</t>
  </si>
  <si>
    <t>Hospital Enrique Baltodano Briceño, CCSS y Centro de Investigación en Ciencias del Movimiento Humano (CIMOHU), UCR</t>
  </si>
  <si>
    <t>Area de Regulación Sistematización Diagnóstico tratamiento en Odontología.</t>
  </si>
  <si>
    <t>TRIMESTRE</t>
  </si>
  <si>
    <t>I</t>
  </si>
  <si>
    <t>II</t>
  </si>
  <si>
    <t>III</t>
  </si>
  <si>
    <t>IV</t>
  </si>
  <si>
    <t>Hospital Nacional de las Mujeres Adolfo Carit Eva, Area de Salud Desamárados I, Area de Salud Acosta, Area de Salud Desamparados  III y Area de Salud Aserrí.</t>
  </si>
  <si>
    <t>Solicita exención de consentimiento informado.</t>
  </si>
  <si>
    <t>CENDEISSS</t>
  </si>
  <si>
    <t>Solicita excepción del consentimiento informado)</t>
  </si>
  <si>
    <t>Solicitud exención</t>
  </si>
  <si>
    <t>R020-SABI-00258</t>
  </si>
  <si>
    <t>Denis Landaverde Recinos</t>
  </si>
  <si>
    <t>Programa Horizonte 2020 Programa de Investigación e Innovación en la Unión Europea y la Caja Costarricense de Seguro Social (En proceso de elaboración de Convenio Colaborativo o figura jurídica que se vaya a establecer.</t>
  </si>
  <si>
    <t>Centro de Desarrollo Estratégico e Información en Salud y Seguridad Social (CENDEISSS).</t>
  </si>
  <si>
    <t>Solicita exención</t>
  </si>
  <si>
    <t>Seguro de Responsabilidad Civil Investigación Biomédica, PÓLIZA: 02 01 RCG 0002779
VIGENCIA: Desde el 1° de setiembre de 2020 y hasta el 1° de marzo de 2021
Seguro de Responsabilidad Civil Profesional. PÓLIZA: 02 01 RCG 0002780
VIGENCIA: Desde el 1° de setiembre de 2020 y hasta el 1° de marzo de 2021</t>
  </si>
  <si>
    <t>R020-SABI-00241</t>
  </si>
  <si>
    <t>R020-SABI-00242</t>
  </si>
  <si>
    <t>R020-SABI-00245</t>
  </si>
  <si>
    <t>R020-SABI-00248</t>
  </si>
  <si>
    <t>R020-SABI-00251</t>
  </si>
  <si>
    <t>R020-SABI-00252</t>
  </si>
  <si>
    <t>R020-SABI-00255</t>
  </si>
  <si>
    <t>Evaluación de factores clínicos, genotóxicos y epigenéticos para el establecimiento de relaciones causales de la Nefropatía Mesoamericana en niños costarricenses.</t>
  </si>
  <si>
    <t>Virginia Montero Campos</t>
  </si>
  <si>
    <t>Marvin Palma Lostalo
Diana Valles Chacón
Ana Yessenia Alfaro Cruz
Elnida Acevedo Castellón</t>
  </si>
  <si>
    <t>María Fernanda Barrantes Rojas</t>
  </si>
  <si>
    <t>Gerardo Andrés Carranza Picado</t>
  </si>
  <si>
    <t>Valor predictivo positivo de la biopsia por congelación intraoperatoria y su correlación con la biopsia final, en estadios tempranos de cáncer de endometrio en la población del Hospital Adolfo Carit Eva (HOMACE).</t>
  </si>
  <si>
    <t>Efectividad y seguridad de la administración de sunitinib en esquemas 4/2 y 2/1 como tratamiento de primera línea de la enfermedad metastásica de pacientes con carcinoma renal de células claras Aportes del Hospital San Juan de Dios, San José, Costa Rica: Enero 2014 a junio de 2018.</t>
  </si>
  <si>
    <t>Hospital Nacional de Niños.</t>
  </si>
  <si>
    <t>Centro de Investigación en Hematología y trastornos afines (CIHATA) Universidad de Costa Rica en Convenio con la Caja Costarricense de Seguro Social.</t>
  </si>
  <si>
    <t>No. Protocolo 
(Codigo asigando por el CEC)</t>
  </si>
  <si>
    <t>Convenio marco entre la Universidad de Costa Rica y la Caja Costarricense del Seguro Social</t>
  </si>
  <si>
    <t xml:space="preserve">Amada Aparicio </t>
  </si>
  <si>
    <t>Donación de la Sociedad Interamericana de Cardiología. Caja Costarricense de Seguro Social (CCSS).</t>
  </si>
  <si>
    <t>Conocimientos, actitudes y prácticas de adolescentes y personas proveedoras de servicios de salud, sobre la promoción, prevención, atención y seguimiento de la salud sexual y la salud reproductiva de las personas adolescentes. Investigación Evaluativa para el establecimiento de la Línea Base del Proyecto AMELIA</t>
  </si>
  <si>
    <t>Oscar Valverde Cerros</t>
  </si>
  <si>
    <t>Paula Cristina Villalobos Solano
Kattia Rojas Loría</t>
  </si>
  <si>
    <t>Convenio interinstitucional entre la CCSS y PANIAMOR.</t>
  </si>
  <si>
    <t>María Fernanda Barrantes Rojas 
Gerardo Andrés Carranza Picado</t>
  </si>
  <si>
    <t>MSc. Carolina Boza Calvo
 Mariela Solano Vargas
Bach. Leonardo Calvo Flores</t>
  </si>
  <si>
    <t xml:space="preserve"> María Luisa Ávila Agüero  Kattia Camacho Badilla  Gabriela Naranjo Zúñiga Instituto colaborativo Gorgas de Estudios de Salud (1928), Panamá</t>
  </si>
  <si>
    <t xml:space="preserve"> Alejandra Marcela Sandoval Brenes</t>
  </si>
  <si>
    <t xml:space="preserve"> Angélica Vargas Camacho</t>
  </si>
  <si>
    <t xml:space="preserve"> María José Suárez Sánchez 
 Claudia García Hernández</t>
  </si>
  <si>
    <t xml:space="preserve"> Johanna González Arias
 Ricci Fernández Hidalgo
 Jorge Luis Santín Cáseres
 Marco Retana Peña
 Emmanuel González Solano</t>
  </si>
  <si>
    <t xml:space="preserve"> Kristen Alvarado Rodríguez
 Daniel Quesada Chaves.</t>
  </si>
  <si>
    <t xml:space="preserve"> Natalia Jiménez Brenes  Melissa Juárez Villegas  Raquel Rojas Vigott  Gabriela Chaves Quesada  Rodolfo Guzmán Cervantes  Mauricio Donato Acuña  Vanesa Rivera Delgado  Rafael Portuquez Barboza</t>
  </si>
  <si>
    <t xml:space="preserve"> José Antonio Castro Cordero 
 Allan Ramos Esquivel 
 José Luis Lee Hernández </t>
  </si>
  <si>
    <t xml:space="preserve"> Cristina Fernández Barrantes  Luis David Garro Zamora</t>
  </si>
  <si>
    <t xml:space="preserve"> Denis Landaverde
 Ricardo Chincilla
 Ronald Badilla
 Amy Mora</t>
  </si>
  <si>
    <t xml:space="preserve"> Alfredo Sanabria Castro  Mario Sibaja Campos  José Miguel Chaverri Fernández  Oscar Quesada Pacheco  Andrés Soto Rodríguez  Sebastián Rojas Chaves</t>
  </si>
  <si>
    <t xml:space="preserve"> Jeffrey Antonio Jacobo Elizondo  
 Marjorie Obando Elizondo 
 Gerick Jiménez Pastor 
 Hugo Marín Piva 
MSc. Erick Méndez Monge</t>
  </si>
  <si>
    <t xml:space="preserve"> Andrés Ulate Retana
 Carlos Monge Carvajal
 Juliana Salas Segura</t>
  </si>
  <si>
    <t xml:space="preserve"> Carlos Ml. Santamaría Quesada</t>
  </si>
  <si>
    <t xml:space="preserve"> Alfredo Sanabria Castro
 Juan Ignacio Silesky Jiménez
 Mario Sibaja Campos
 Henry Chihong Chan Cheng
 José Pablo Madrigal Rojas  
 Ann Echeverri McCandless 
 José Alonso Acuña Feoli  
 José Pablo Villalobos Castro 
 Pablo Álvarez Aguilar 
 Kenneth Ernest Suárez 
 Orlando Quintana Quirós</t>
  </si>
  <si>
    <t xml:space="preserve"> Orlando Quintana Quirós</t>
  </si>
  <si>
    <t xml:space="preserve"> Alejandro Blanco Saborío
 Juliana Ramírez Zamora</t>
  </si>
  <si>
    <t xml:space="preserve"> Oscar Montero Navarro  Leonardo Barboza Montes  Fabián Madrigal Leer  Susana Estrada Montero  Kimberly Arce Córdoba</t>
  </si>
  <si>
    <t xml:space="preserve">Carlos Santamaría Quesada
</t>
  </si>
  <si>
    <t>Universidad de Costa Rica, Vicerrectoría de Investigación en Convenio con la Caja Costarricense de Seguro Social.</t>
  </si>
  <si>
    <t>Resultados secundarios del estudio 
N° OFICIO</t>
  </si>
  <si>
    <t>N° Version vigente del protocolo (colocar numero)</t>
  </si>
  <si>
    <t>N° Version vigente del consentimiento
(Colocar número)</t>
  </si>
  <si>
    <t>Hospital Enrique Baltodano de Liberia.</t>
  </si>
  <si>
    <t>Mónica Sánchez Villalobos</t>
  </si>
  <si>
    <t>Noelia Zeledón Rojas</t>
  </si>
  <si>
    <t>Dra. Mónica Sánchez Villalobos 
Dra. Noelia Zeledón Rojas</t>
  </si>
  <si>
    <t xml:space="preserve"> UCREA</t>
  </si>
  <si>
    <t>Gabriela Ivankovich Escoto
Alberto Alfaro Murillo
Wueng Chan Chen
Carolina Céspedes Garro
Nils Ramírez Arguedas
Ericka Méndez Chacón</t>
  </si>
  <si>
    <t>Karla Moreno Monge
Roy Wong Mclure
Melvin Morera Salas
Arturo Abdelnour Vásquez
Alejandro Calderón Céspedes
Roberto Castro Córdoba
Rolando Herrero Acosta
Carolina Porras Gutiérrez
Bernal Cortés Ledezma
Viviana Loría Carvajal
Rebecca Ocampo Soto
Michael Zúñiga Rojas</t>
  </si>
  <si>
    <t>R019-SABI-00209</t>
  </si>
  <si>
    <t>Líquido amniótico meconizado y su relación con infección del sitio quirúrgico en pacientes sometidas a cesárea en el hospital de las mujeres Adolfo Carit Eva, del año 2014 al 2016.</t>
  </si>
  <si>
    <t>Caracterización genotípica y fenotípica de Staphylococcus aureus aislados en bateriemias comunitarias en el Hospital San Juan de Dios y Hospital Nacional de Niños “Dr Carlos Saénz Herrera” desde el 01 de julio del 2018 al 31 de diciembre del  2019</t>
  </si>
  <si>
    <t>Andrea Lopez Sánchez</t>
  </si>
  <si>
    <t>Kendal Vargas Arias
Isabel Gamboa González</t>
  </si>
  <si>
    <t xml:space="preserve">Hospital de las Mujers Adolfo Carit Eva </t>
  </si>
  <si>
    <t>R019-SABI-00212</t>
  </si>
  <si>
    <t>Influencia de la educación farmacéutica en el control del asma bronquial entre edades de 6 a 11 años, en el Área de Salud de Pérez Zeledón, durante el periodo comprendido de marzo a Julio 2019</t>
  </si>
  <si>
    <t>Área de Salud de Pérez Zeledón</t>
  </si>
  <si>
    <t>Maureen Badilla Castro</t>
  </si>
  <si>
    <t>R019-SABI-00231</t>
  </si>
  <si>
    <t>R019-SABI-00232</t>
  </si>
  <si>
    <t>R019-SABI-00233</t>
  </si>
  <si>
    <t>Implementación del día Mundial de la Nutrición “Nutrition Day” propuesta por la Sociedad Europea de Nutrición Clínica y Metabolismo (ESPEN), en pacientes hospitalizados en los Servicios de Cirugías y medicinas del Hospital San Vicente de Paul, durante el 7 de noviembre, 2019.</t>
  </si>
  <si>
    <t>Melissa Solano Marchini</t>
  </si>
  <si>
    <t>Paola Sánchez Arce</t>
  </si>
  <si>
    <t>Evaluación macroscópica de las biopsias obtenidas por ultrasonido endoscópico para mejorar su sensibilidad diagnóstica: Estudio prospectivo unicéntrico.</t>
  </si>
  <si>
    <t>Hospital Dr. Enrique Baltodano Briceño</t>
  </si>
  <si>
    <t>Jorge Vargas Madrigal</t>
  </si>
  <si>
    <t>R018-SABI-00189</t>
  </si>
  <si>
    <t>R018-SABI-00190</t>
  </si>
  <si>
    <t>R018-SABI-00197</t>
  </si>
  <si>
    <t>R018-SABI-00196</t>
  </si>
  <si>
    <t>R018-SABI-00192</t>
  </si>
  <si>
    <t>R018-SABI-00203</t>
  </si>
  <si>
    <t>R018-SABI-00204</t>
  </si>
  <si>
    <t>R018-SABI-00205</t>
  </si>
  <si>
    <t>R018-SABI-00186</t>
  </si>
  <si>
    <t>R018-SABI-00201</t>
  </si>
  <si>
    <t>Juan Porras Peñadanda</t>
  </si>
  <si>
    <t xml:space="preserve">Juan Porras Peñaranda </t>
  </si>
  <si>
    <t>Hospital San Juan de Dios y Laboratorio de Quimiosensibilidad Tumoral (LQT (UCR)</t>
  </si>
  <si>
    <t>Dr. Giovanni Sedó Mejía Dr. José Acuña Feoli Dra. Caridad Pino García Dr. Ricado Chinchilla Monge Dr. Steve Quirós Barrantes</t>
  </si>
  <si>
    <t>Hospital San Juan de Dios
Hospital Nacional de Niños</t>
  </si>
  <si>
    <t>José Isaac Vindas Arias 
Manuel Alfonso Monge Salazar 
Miguel Altamirano Quijano</t>
  </si>
  <si>
    <t>Leslie Argüello Cruz 
José Isaac Vindas Arias 
Manuel Alfonso Monge Salazar 
Miguel Altamirano Quijano</t>
  </si>
  <si>
    <t>Joaquín Sánchez Caballero 
Gisela Fonseca Portilla
 Alfredo Sanabria Castro 
 Andrés Soto Rodríguez</t>
  </si>
  <si>
    <t>Institutos Canadienses de Investigación en Salud (CIHR) y Qeens´s University</t>
  </si>
  <si>
    <t>Dra. Ileana González Herrera</t>
  </si>
  <si>
    <t xml:space="preserve">Solicita exención </t>
  </si>
  <si>
    <t>Gerardo Víquez Molina
José María Rojas Bonilla
 Ann Echeverri McCandless</t>
  </si>
  <si>
    <t>Servicios Medicorp S.A.</t>
  </si>
  <si>
    <t>Registro del Infarto Agudo Miocardio sin Elevación del Segmento ST (IAMSEST) del Programa de Investigación Eurobservacional (EORP).</t>
  </si>
  <si>
    <t>El efecto de dos intervenciones familiares sobre el desarrollo infantil</t>
  </si>
  <si>
    <t>CCSS   UCR</t>
  </si>
  <si>
    <t>R019-SABI-00236</t>
  </si>
  <si>
    <t>Kathia Valverde Muñoz
Claudia García Hernández
Ann Echeverri McCandless
Sebastián Rojas Chaves</t>
  </si>
  <si>
    <t xml:space="preserve">Adriana Paniagua Briceño
</t>
  </si>
  <si>
    <t>Daniela Montero Camacho</t>
  </si>
  <si>
    <t xml:space="preserve"> Kattia Camacho Badilla
Gabriela Naranjo Zúñiga</t>
  </si>
  <si>
    <t>Universidad de Costa Rica,
Caja Costarricense de Seguro Social</t>
  </si>
  <si>
    <t>Universidad de Costa Rica
Caja Costarricense de Seguro Social
(Hospital San Juan de Dios)</t>
  </si>
  <si>
    <t>Resultados y complicaciones perioperatorias posterior al procedimiento de Manchester – Fothergill en la población intervenida en el Hospital de la Mujer Dr. Adolfo Carit Eva (HOMACE) en el período de enero 2016 hasta agosto 2020.</t>
  </si>
  <si>
    <t>Hospital de las Mujeres Dr. Adolfo Carit Eva (HOMACE)</t>
  </si>
  <si>
    <t>Angie Lawson Castrillo</t>
  </si>
  <si>
    <t>Resultados clínicos de pacientes con glaucoma posterior a trabeculotomía transluminal asistida por gonioscopía (GATT) en la Clínica oftalmológica de setiembre del 2018 a agosto del 2019.</t>
  </si>
  <si>
    <t>Clínica Oftalmológica</t>
  </si>
  <si>
    <t>José Pablo Ramírez León</t>
  </si>
  <si>
    <t>Hospital San Juan de Dios
Hospital Dr. Rafael A. Calderón Guardia</t>
  </si>
  <si>
    <t>Alejandro José Sauma Webb</t>
  </si>
  <si>
    <t>María José Suárez Sánchez
Mariela Solano Vargas
Allan Ramos Esquive</t>
  </si>
  <si>
    <t>Universidad de Costa Rica, Centro de Investigación en Hematología y Trastornos Afines (CIHATA).</t>
  </si>
  <si>
    <t>Hospitales: Dr. Rafael A. Calderón Guardia, San Vicente de Paúl, San Juan de Dios, México y Maximiliano Peralta Jiménez</t>
  </si>
  <si>
    <t>Natalia Jiménez Brenes 
Melissa Juárez Villegas
Raquel Rojas Vigott
Gabriela Chaves Quesada</t>
  </si>
  <si>
    <t>Programa Horizonte 2020 Programa de Investigación e Innovación en la Unión Europea y la Caja Costarricense de Seguro Social (En proceso de elaboración de Convenio)</t>
  </si>
  <si>
    <t>Adriana Paniagua Briceño</t>
  </si>
  <si>
    <t>Hospital San Juan de Dios Hospital Nacional de Niños “Dr. Carlos Sáenz Herrera”</t>
  </si>
  <si>
    <t>Cristian Pérez Corrales
Manuel Ramírez Cardoce
Elvira Segura Retana
Nicole Vargas Víquez
Helena Brenes Chacón 
César Rodríguez Sánchez</t>
  </si>
  <si>
    <t>Asociación Costarricense de Farmacéuticos</t>
  </si>
  <si>
    <t>Miguel Ángel Esquivel Miranda
Rodrigo Mora Rodríguez
Steve Quirós Barrantes
Warner Alpízar Alpízar
Alejandro Barquero Saborio
Dessiré Marie Gutiérrez Gutiérrez</t>
  </si>
  <si>
    <t>Daniela Montero Camacho
Natalia Peñaranda Zúñiga</t>
  </si>
  <si>
    <t>María José Suárez Sánchez
Mariela Solano Vargas
Allan mos Esquivel</t>
  </si>
  <si>
    <t xml:space="preserve">Universidad de Costa Rica
CCSS </t>
  </si>
  <si>
    <t>R018-SABI-00188</t>
  </si>
  <si>
    <t>R018-SABI-00185</t>
  </si>
  <si>
    <t>R018-SABI-00184</t>
  </si>
  <si>
    <t>R018-SABI-00180</t>
  </si>
  <si>
    <t>R018-SABI-00181</t>
  </si>
  <si>
    <t>R018-SABI-00182</t>
  </si>
  <si>
    <t>R018-SABI-00153</t>
  </si>
  <si>
    <t>R018-SABI-00152</t>
  </si>
  <si>
    <t>R018-SABI-00151</t>
  </si>
  <si>
    <t>R018-SABI-00150</t>
  </si>
  <si>
    <t>Evaluación de la exposición prenatal al mercurio utilizando biomarcadores, Hospital de la Mujer, Hospital México, Hospital Calderón Guardia, CCSS, en el periodo comprendido entre Julio y diciembre de 2018, dentro del Plan de Vigilancia Mundial de la exposición humana a las concentraciones ambientales de Mercurio.</t>
  </si>
  <si>
    <t>Hospital México
Hospital Rafael Ángel Calderón Guardia
Hospital de las mujeres Dr. Adolfo Carit Evans</t>
  </si>
  <si>
    <t>Rigoberto Blanco Sáenz</t>
  </si>
  <si>
    <t>Iris Guiselle Guzmán Saborio</t>
  </si>
  <si>
    <t>Medio Ambiente Mundial (Global Environment Facility (GEF))</t>
  </si>
  <si>
    <t>Estudio descriptivo sobre el manejo prenatal de la diabetes gestacional, y los resultados maternos y neonatales en el Servicio de Obstetricia del Hospital México, del 1 enero 2017 al 31 diciembre 2017</t>
  </si>
  <si>
    <t>Andrés Segreda Constenla</t>
  </si>
  <si>
    <t xml:space="preserve">Programa de Seguimiento Farmacoterapéutico a pacientes hipertensos del Área de Salud de Cariari con un monitor ambulatorio de presión arterial de marzo a diciembre 2018 </t>
  </si>
  <si>
    <t>Área de Salud de Cariari</t>
  </si>
  <si>
    <t>Luis Manuel Rivas Solano</t>
  </si>
  <si>
    <t>Registro de resultados y evaluación de la mejoría clínica en pacientes con Estenosis Aórtica severa de alto riesgo quirúrgico posterior a la colocación de válvula aórtica percutánea en el Hospital México en el período del 1 de enero del 2014 al 31 de diciembre del 2017</t>
  </si>
  <si>
    <t>Natalia Ugalde Gallegos</t>
  </si>
  <si>
    <t>bagoneta</t>
  </si>
  <si>
    <t>bajob</t>
  </si>
  <si>
    <t>aplanadora</t>
  </si>
  <si>
    <t>Margarita Arrieta Loáiciga</t>
  </si>
  <si>
    <t>Donación a través de la Universidad de Toronto y el Instituto de Rehabilitación Cardíaca. Hospital San Vicente de Paúl, Caja Costarricense de Seguro Social</t>
  </si>
  <si>
    <t>R018-SABI-00156</t>
  </si>
  <si>
    <t>R018-SABI-00157</t>
  </si>
  <si>
    <t>R018-SABI-00158</t>
  </si>
  <si>
    <t>Fondos del CONICIT otorgados a y ejecutados por la Universidad de Costa Rica, Caja Costarricense de Seguro Social</t>
  </si>
  <si>
    <t>Dr. Dennis Ulises Landaverde Recinos Dr. Rodrigo Mora Rodríguez Dr. Steve Quirós Barrantes Dr. Warner Alpízar Alpízar Dra. Melissa Solano Barquero Dra. Alicia Van der Laat Muñoz</t>
  </si>
  <si>
    <t>Javier Mora Rodríguez</t>
  </si>
  <si>
    <t>Fondos del CONICIT otorgados a y ejecutados por la Universidad de Costa Rica, Caja Costarricense de Seguro Social.</t>
  </si>
  <si>
    <t>Versión 02 Modificado 23/04/2018</t>
  </si>
  <si>
    <t>Caracterización epidemiológica y análisis de la efectividad terapéutica en la población usuario de pesarios con diagnóstico de prolapso de órganos pélvicos del servicio de Ginecología del Hospital Calderón Guardia de junio de 2015 a junio de 2016</t>
  </si>
  <si>
    <t>Hospital Dr. Rafael Ángel Calderón Guardia</t>
  </si>
  <si>
    <t>Yeimin León Serrano</t>
  </si>
  <si>
    <t>Uso de la lipocalina asociada a la gelatinasa del neurófilo como marcador de fallo terapéutico antibiótico temprano en pacientes con peritonitis secundaria incluidos en el programa de diálisis peritoneal crónica ambulatoria del Servicio de Nefrología en el Hospital Rafael Ángel Calderón Guardia del mes de abril a junio del 2018.</t>
  </si>
  <si>
    <t>Hospital Dr. Rafael A. Calderón Guardia</t>
  </si>
  <si>
    <t>Diego Ramírez Chacón</t>
  </si>
  <si>
    <t>R018-SABI-00159</t>
  </si>
  <si>
    <t>R018-SABI-00160</t>
  </si>
  <si>
    <t>R018-SABI-00161</t>
  </si>
  <si>
    <t>R018-SABI-00162</t>
  </si>
  <si>
    <t>R018-SABI-00163</t>
  </si>
  <si>
    <t>R018-SABI-00164</t>
  </si>
  <si>
    <t>R018-SABI-00165</t>
  </si>
  <si>
    <t>R018-SABI-00166</t>
  </si>
  <si>
    <t>R018-SABI-00167</t>
  </si>
  <si>
    <t>R018-SABI-00168</t>
  </si>
  <si>
    <t>R018-SABI-00169</t>
  </si>
  <si>
    <t>R018-SABI-00170</t>
  </si>
  <si>
    <t>R018-SABI-00171</t>
  </si>
  <si>
    <t>R018-SABI-00172</t>
  </si>
  <si>
    <t>R018-SABI-00173</t>
  </si>
  <si>
    <t>R018-SABI-00174</t>
  </si>
  <si>
    <t>R018-SABI-00175</t>
  </si>
  <si>
    <t>R018-SABI-00176</t>
  </si>
  <si>
    <t>R018-SABI-00177</t>
  </si>
  <si>
    <t>R018-SABI-00178</t>
  </si>
  <si>
    <t>Unidad de Neurotrauma del Centro Nacional de Rehabilitación Dr. Humberto Araya Rojas (CENARE)</t>
  </si>
  <si>
    <t>Severita Carrillo Barrantes</t>
  </si>
  <si>
    <t xml:space="preserve">Beatriz Coto Solano </t>
  </si>
  <si>
    <t>Impacto de un Programa de Seguimiento Farmacoterapéutico a pacientes hipertensos con un monitor ambulatorio de presión arterial del Área de Salud de Cariari en el período comprendido de mayo 2018 a febrero 2</t>
  </si>
  <si>
    <t>Prevalencia de Nefropatía en el paciente portador por Virus de Inmunodeficiencia Humana en el Servicio de Infectología del Hospital Rafael Ángel Calderón Guardia de enero a diciembre 2017.</t>
  </si>
  <si>
    <t>Diego Armando Arley Vargas</t>
  </si>
  <si>
    <t>Hospital Dr. Rafael Calderón Guardia</t>
  </si>
  <si>
    <t>Determinación del perfil genético molecular del gen CLN6 (Lipofuscinosis Ceroidea Neuronal tipo 6) y de las principales características clínicas y sociodemográficas de los pacientes con diagnóstico clínico de Enfermedad de Batten atendidos actualmente en el Servicio de Neurología del Hospital Nacional de Niños (HNN) de la Caja Costarricense de Seguro Social (CCSS), San José, Costa Rica.</t>
  </si>
  <si>
    <t>Ramsés Badilla Porras</t>
  </si>
  <si>
    <t>Adriana Ulate Campos
Sixto Bogantes Ledezma
Ann Echeverri McCandless
Alfonso Pablo Gutiérrez Mata
Alfredo Sanabria Castro</t>
  </si>
  <si>
    <t>Hospital Nacional de Niños Dr. Carlos Saenz
Herrera</t>
  </si>
  <si>
    <t>Análisis descriptivo sobre el tratamiento y diagnóstico prenatal de la diabetes gestacional en las mujeres embarazadas egresadas y los resultados maternos y neonatales en el Servicio de Obstetricia del Hospital México, del 1 de enero al 31 de diciembre 2017.</t>
  </si>
  <si>
    <t>Luis Diego Murillo Núñez</t>
  </si>
  <si>
    <t>Análisis estadístico de las características clínicas y epidemiológicas, así como el nivel de satisfacción de la población usuaria de la Clínica de Pesarios del Servicio de Ginecología del Hospital Calderón Guardia de junio de 2017 a diciembre de 2017.</t>
  </si>
  <si>
    <t>Estudio comparativo del perfil genético y evolución clínica en cuanto a supervivencia libre de enfermedad y supervivencia global en pacientes con desórdenes histiocíticos en Hospital Calderón Guardia y Hospital México.</t>
  </si>
  <si>
    <t>Hospitales: Dr. Rafael Ángel Calderón Guardia y México</t>
  </si>
  <si>
    <t>Variables clínicas, tomográficas o de laboratorio que impactan en el pronóstico o desenlace funcional de los pacientes con hemorragia cerebral intraparenquimatosa ingresados en el Servicio de Neurología del Hospital Rafael Ángel Calderón Guardia de agosto 2014 a agosto 2016.</t>
  </si>
  <si>
    <t>Hospital Dr. Rafael ángel Calderón Guardia</t>
  </si>
  <si>
    <t>Cristian Zárate Sinfonte</t>
  </si>
  <si>
    <t>Análisis retrospectivo y transversal de la supervivencia global y la supervivencia libre de progresión en pacientes con cáncer de mama metastásico HER2 positivas tratadas con pertuzumab en combinación con trastuzumab y taxano en los hospitales de CCSS en el período 2015 al 2021.</t>
  </si>
  <si>
    <t>Hospitales: Dr. Rafael Ángel Calderón Guardia, México, Maximiliano Peralta, San Juan de Dios y San Vicente de Paúl.</t>
  </si>
  <si>
    <t>Priyanka Kanna Jiménez</t>
  </si>
  <si>
    <t>Allan Ramos Esquivel
Hellen Hernández Steller
Adrián Guzmán Ramírez
Denis Ulises Landaverde Recinos
Amy Annel Mora Brenes</t>
  </si>
  <si>
    <t>Perfil epidemiológico, clínico y microbiológico de los pacientes egresados con el diagnóstico de endocarditis infecciosa en el Hospital Rafael Angel Calderón Guardia durante el período del 2014 al 2017.</t>
  </si>
  <si>
    <t>Roberto Fernández Cordero</t>
  </si>
  <si>
    <t>Relación entre la cantidad de consumo de agua con arsénico y la enfermedad renal crónica de origen desconocido en Guanacaste, Costa Rica</t>
  </si>
  <si>
    <t>Versión 01 del 23 de abril de 2018</t>
  </si>
  <si>
    <t>Irene Valerio Oviedo</t>
  </si>
  <si>
    <t>Análisis retrospectivo de la supervivencia global y la supervivencia libre de progresión en pacientes con cáncer de mama metastásico hormonosensible tratadas con fulvestrant en diferentes Hospitales de Costa Rica en el período 2012 a 2019</t>
  </si>
  <si>
    <t>Hospitales México, Calderón Guardia, Max Peralta y San Juan de Dios, CCSS</t>
  </si>
  <si>
    <t>Denis Ulises Landaverde Recinos</t>
  </si>
  <si>
    <t>Allan Ramos Esquivel
Hellen Hernández Steller 
Adrián Guzmán Ramírez
Priyanka Khanna Jiménez</t>
  </si>
  <si>
    <t>Estudio genético, serológico e histopatológico en el diagnóstico de la enfermedad celíaca en pacientes del Hospital San Juan de Dios</t>
  </si>
  <si>
    <t>María José Suárez Sánchez</t>
  </si>
  <si>
    <t xml:space="preserve"> Juan Porras Peñaranda
Francisco Javier Hevia Urrutia
Ricardo Chinchilla Monge
Ileana Holst Schumacher
Mariela Solano Vargas</t>
  </si>
  <si>
    <t>CCSS
Universidad de Costa Rica</t>
  </si>
  <si>
    <t>Pérdida de la expresión inmunohistoquímica de proteínas de genes reparadores del emparejamiento incorrecto del ADN en los cánceres de colon como estrategia de detección de pacientes con sospecha de Síndrome de Lynch en el Hospital Dr. Rafael Ángel Calderón Guardia del 01 de enero 2015 al 31 de diciembre 2017.</t>
  </si>
  <si>
    <t xml:space="preserve">Geiner Jiménez Jiménez </t>
  </si>
  <si>
    <t xml:space="preserve">Solicita exención. </t>
  </si>
  <si>
    <t>Dario Chaves Badilla</t>
  </si>
  <si>
    <t>Norbel Román Garita</t>
  </si>
  <si>
    <t>Carolina Boza Calvo
Leonardo Calvo Flores
Mariela Solano Varg</t>
  </si>
  <si>
    <t>CCSS, Universidad de Costa Rica, Fondo Semilla para el año 2019.</t>
  </si>
  <si>
    <t>Diagnóstico molecular de hemofilia: caracterización de las mutaciones causantes de hemofilia A y B en la población pediátrica costarricense</t>
  </si>
  <si>
    <t>Carlos Manuel Santamaría Quesada</t>
  </si>
  <si>
    <t xml:space="preserve">María José Suarez </t>
  </si>
  <si>
    <t>Versión 01 del 05 de junio de 2018</t>
  </si>
  <si>
    <t>Melissa Juárez Villegas</t>
  </si>
  <si>
    <t>ROCHE Servicios Sociedad Anónima</t>
  </si>
  <si>
    <t>Determinación del perfil de resistencia a antibióticos de Helicobacter pylori, en dos poblaciones de Alajuela, Costa Rica.</t>
  </si>
  <si>
    <t>Hospital San Francisco de Asís y Hospital San Rafael de Alajuela</t>
  </si>
  <si>
    <t>Instituto de Investigación en Salud, Universidad de Costa Rica</t>
  </si>
  <si>
    <t>Perfil epidemiológico, condición de salud y desenlaces clínicos de los pacientes con traqueotomía percutánea en unidades de cuidados intensivos en Costa Rica del año 2018 al 2028</t>
  </si>
  <si>
    <t xml:space="preserve">Pablo Álvarez Aguilar </t>
  </si>
  <si>
    <t>Donato Salas Segura
Luis Leonardo Chacón Pardo
Dennis Rojas Quirós</t>
  </si>
  <si>
    <t>Solicita exención.</t>
  </si>
  <si>
    <t>Marcadores genéticos de ADN circulante tumoral para el monitoreo del cáncer de mama en pacientes del Hospital San Juan de Dios del 2018 al 2020.</t>
  </si>
  <si>
    <t>Allan Ramos Esquivel
María José Suárez Sánchez
Mariela Solano Vargas</t>
  </si>
  <si>
    <t>Estandarización de la detección de los polimorfismos Ncol y G199A del gen de la Ankirina en los pacientes previamente diagnosticados con Esferocitosis Hereditaria en el CIHATA.</t>
  </si>
  <si>
    <t>Hospital San Juan de Dios.</t>
  </si>
  <si>
    <t>Mariela Solano Vargas</t>
  </si>
  <si>
    <t>María José Suárez Sánchez
Alvaro Fabián Jiménez Morales</t>
  </si>
  <si>
    <t>Lorna Chavarría González
Viviana Vivero Agüero</t>
  </si>
  <si>
    <t>R021-SABI-00289</t>
  </si>
  <si>
    <t>R021-SABI-00290</t>
  </si>
  <si>
    <t>R021-SABI-00291</t>
  </si>
  <si>
    <t>R021-SABI-00293</t>
  </si>
  <si>
    <t>R021-SABI-00294</t>
  </si>
  <si>
    <t>R021-SABI-00295</t>
  </si>
  <si>
    <t>Características demográficas, clínicas, de diagnóstico y evolución de los pacientes con diagnóstico confirmado genéticamente de deficiencia de timidina kinasa 2 (Tk2) en tratamiento con nucleósidos de pirimidina, en seguimiento en el Hospital Nacional de Niños desde 01 enero 2018 a 31 octubre 2021.  Estudio observacional retrospectivo.</t>
  </si>
  <si>
    <t>Global Medical Logistics (Delegado por Modis Therapeutics, Inc.)</t>
  </si>
  <si>
    <t>Hospital Enrique Baltodano
 Hospital México</t>
  </si>
  <si>
    <t>Silvia Vanessa Alvarez Umaña</t>
  </si>
  <si>
    <t>Jorge Eduardo Vargas Madrigal</t>
  </si>
  <si>
    <t>Presentó solicitud de Exención para la utilización de Consentimiento Informado</t>
  </si>
  <si>
    <t>Alfredo Sanabria Castro Ann Echeverri McCandless José Arturo Molina Mora Javier Mora Rodríguez José Miguel Chaverri Fernández</t>
  </si>
  <si>
    <t>Universidad de Costa Rica Caja Costarricense de Seguro Social</t>
  </si>
  <si>
    <t>Evaluación de la sobrevida de los pacientes diagnosticados con gliomas en el Hospital México, Costa Rica.</t>
  </si>
  <si>
    <t>Eugenia Cordero García</t>
  </si>
  <si>
    <t>Hospital Nacional de Niños Hospital Calderón Guardia Hospital México</t>
  </si>
  <si>
    <t>Carlos Santamaría Quesada Mariela Rodríguez Durán Viviana Arce Estrada</t>
  </si>
  <si>
    <t>Versión 1.0, 31 de agosto 2021</t>
  </si>
  <si>
    <t>Versión 1.0, 01 de noviembre 2021</t>
  </si>
  <si>
    <t>Hospital Enrique Baltodano Briceño, CCSS y Centro de Investigación en Ciencias del Movimiento Humano (CIMOHU), UCR.</t>
  </si>
  <si>
    <t>Luis Fernando Aragon Vargas</t>
  </si>
  <si>
    <t>Isabel Barrientos Calvo José Angel Ramírez Obando Mónica Espinoza Trejos Javier Alonso Estrada Zeledón María Gabriela Morales Scholz</t>
  </si>
  <si>
    <t>Financiamiento con el Fondo de Investigación e Innovación Tecnológica (FIIT)</t>
  </si>
  <si>
    <t>Investigación Evaluativa de los resultados finales del Proyecto AMELIA implementado en el Hospital de las Mujeres Dr. Adolfo Carit Eva (HOMACE) y en cuatro áreas de atracción (Desamparados I y III, Acosta y Aserrí)</t>
  </si>
  <si>
    <t>Mariella Vega Alvarado 
Paula Villalobos Solano</t>
  </si>
  <si>
    <t>Hospital Nacional de las Mujeres Adolfo Carit Eva, Area de Salud Desamárados I, Area de Salud Acosta, Area de Salud Desamparados III y Area de Salud Aserrí.</t>
  </si>
  <si>
    <t>R021-SABI-00296</t>
  </si>
  <si>
    <t>R021-SABI-00297</t>
  </si>
  <si>
    <t>R021-SABI-00298</t>
  </si>
  <si>
    <t>Melissa Berenzón Quirós</t>
  </si>
  <si>
    <t>Oscar Monge Navarro
Leonardo Barboza Montes
Fabián Madrigal Leer
Susana Estrada Montero
Kimberly Arce Córdoba</t>
  </si>
  <si>
    <t>Hospital Nacional de Geriatría y Gerontología</t>
  </si>
  <si>
    <t>Versión 1.0, no indica fecha</t>
  </si>
  <si>
    <t>R017-SABI-00139</t>
  </si>
  <si>
    <t>Juan Porras Penaranda
Stephanie Lotz Esquivel
Alfredo Sanabria Castro</t>
  </si>
  <si>
    <t>Luis Alberto Corrales Rodríguez</t>
  </si>
  <si>
    <t>Solicita exención para la utilización de consentimiento informado.</t>
  </si>
  <si>
    <t>Hospitales: San Juan de Dios, 
Rafael A. Calderón Guardia
México</t>
  </si>
  <si>
    <t xml:space="preserve">Determación de la frecuencia hepatocarcinoma en tres hospitales de referencia terciaria de la seguridad social de Costa Rica ridurante </t>
  </si>
  <si>
    <t>Juan Porras Peñaranda
Allan Ramoas Esquivel
Mariela Solano Vargas
María José Suarez Sánchez</t>
  </si>
  <si>
    <t>R021-SABI-00292</t>
  </si>
  <si>
    <t xml:space="preserve">R020-SABI-00263  </t>
  </si>
  <si>
    <t>Región Pacífico Central</t>
  </si>
  <si>
    <t>Comparación de la utilidad de la lipocalina asociada a la gelatinasa del neutrófilo en liquido peritoneal como biomarcador de fallo terapéutico antibiótico temprano junto a la celularidad peritoneal y la procalcitonina sérica, en los pacientes con enfermedad renal crónica estadio V internados por peritonitis secundaria asociada al catéter de diálisis peritoneal del servicio de nefrología del Hospital Rafael Ángel Calderón Guardia del mes de junio a octubre del 2018</t>
  </si>
  <si>
    <t>18/12/2018
28/4/2021</t>
  </si>
  <si>
    <t>Presenta solicitud de exención</t>
  </si>
  <si>
    <t>Caracterización genética, epigenética, histológica, imagenológica y clínica de los tumores intracraneanos con el uso del ADN circulante tumoral en LCR y en sangre de pacientes del Hospital México de enero del 2022 a diciembre del 2023.</t>
  </si>
  <si>
    <t>Hospital México, DCLab. Universidad de Costa Rica, CIET Universidad de Costa Rica.</t>
  </si>
  <si>
    <t>Rodrigo Mora Rodríguez</t>
  </si>
  <si>
    <t>Ricardo Chinchilla Monge Miguel Esquivel Miranda Juliana Ramírez Zamora Alejandro Blanco Saborío</t>
  </si>
  <si>
    <t>Area de Salud de Santa Barbará Hospital Maximiliano Terán Valls Hospital San Carlos</t>
  </si>
  <si>
    <t>Fondo de Investigación e Innovación Tecnológica CCSS.</t>
  </si>
  <si>
    <t>Versión 1.0 2021</t>
  </si>
  <si>
    <t>No indica versión, ni fecha de esta versión.</t>
  </si>
  <si>
    <t>Alejandro Blanco Saborío
Warner Alpizar Alpizar
Carlos Santamaría Quesada</t>
  </si>
  <si>
    <t>Hospital San Juan de Dios 
Hospital San Rafael de Alajuela 
Hospital San Carlos</t>
  </si>
  <si>
    <t>Marianela Matarrita Galagarza 
Katherine Murillo Conejo
Lisseth Quesada Quesada</t>
  </si>
  <si>
    <t>Virginia Rodríguez Moreno 
Norbel Román Garita 
Alfredo Sanabria Castro 
Priscilla Monterrey Álvarez 
Gustavo Miranda Loría 
Andrea Balmaceda Meza</t>
  </si>
  <si>
    <t>N/A solicitó exención del Consentimiento informado</t>
  </si>
  <si>
    <t>Dr. Allan Ramos Esquivel</t>
  </si>
  <si>
    <t>Análisis costo efectividad del palivizumab en profilaxis de bronquiolitis y neumonía en prematuros versus la práctica habitual e impacto presupuestario de la inclusión del palivizumab en la LOM en Costa Rica.</t>
  </si>
  <si>
    <t>Hospital Max Peralta Jiménez Hospital San Vicente de Paúl Hospital Nacional de Niños Hospital México Hospital San Juan de Dios Hospital San Rafael de Alajuela Hospital Dr. Rafael Calderon Guardia</t>
  </si>
  <si>
    <t>Viviana Ramos Rodríguez</t>
  </si>
  <si>
    <t>Luis Guillermo Jiménez Herrera</t>
  </si>
  <si>
    <t xml:space="preserve">No se le ha realizado auditoría </t>
  </si>
  <si>
    <t>Más de 300</t>
  </si>
  <si>
    <t>Participación en la investigación multicéntrica internacional denominada: “Características de los Pacientes con EM: Un Estudio Epidemiológico de la Esclerosis Múltiple en Países De América Central y el Caribe (ENHANCE)</t>
  </si>
  <si>
    <t>Estudio para búsqueda de marcadores diagnósticos y de evolución de la Atresia de Vías biliares en consorcio colaborativo con Latinoamérica</t>
  </si>
  <si>
    <t>Población total de pacientes con AVB que 
cumpla criterios de inclusión</t>
  </si>
  <si>
    <t>Alvaro Adolfo Sánchez Siles</t>
  </si>
  <si>
    <t>Consorcio de ATREBIO</t>
  </si>
  <si>
    <t>R022-SABI-00299</t>
  </si>
  <si>
    <t>R022-SABI-00300</t>
  </si>
  <si>
    <t>Solicitó Exención Consentimiento Informado.</t>
  </si>
  <si>
    <t>Todos los pacientes que cumplan con los criterios de inclusión(toda la población).</t>
  </si>
  <si>
    <t>Todos los usuarios diagnosticados ECNT durante el 2018 y 2019 registrados en el EDUS CCSS</t>
  </si>
  <si>
    <t xml:space="preserve">Se incluirá la totalidad de la población </t>
  </si>
  <si>
    <t>La población de estudio son todos los usuarios diagnosticados ECNT durante el 2018 y 2019</t>
  </si>
  <si>
    <t xml:space="preserve">
Natalia Solano Tenorio</t>
  </si>
  <si>
    <t>fecha de entrega del formulario RES II el 01 de abril del 2019</t>
  </si>
  <si>
    <t xml:space="preserve">No se toma muestra, se invitará a la talidad de alergólogos activos nivel nacional CMC </t>
  </si>
  <si>
    <t>Pacientes con mutaciones genéticas confirmadas en el gen TK2 que hayan recibido nucleós(t)idos de primidina</t>
  </si>
  <si>
    <t>Hospital San Juan de Dios
Hospital Nacional de Niños                                                           Hospital México</t>
  </si>
  <si>
    <t>16742.88</t>
  </si>
  <si>
    <t>De acuerdo a presentacion de informe de avanze, han realizado 89 encuestas</t>
  </si>
  <si>
    <t>Propios del investigador</t>
  </si>
  <si>
    <t>Dra. Mariela Calderon Chaves, Dra. Nataliev Maynard Gamboa, Dr. Jose Carlos Valle Sagastume, Dr. Jose Alonso Acuña Feoli, Dra. Michelle Rudin Hernandez, Dra. Lilem Valerio Gil, Dra. Maria Fernanda Artavia Pineda</t>
  </si>
  <si>
    <t>Mariela Calderón Chaves</t>
  </si>
  <si>
    <t>Luis Armando Solano Sandí, Natalie maynard Gamboa, Maria Jose Gonzalez Aguilar</t>
  </si>
  <si>
    <t xml:space="preserve">Daniel Quesada Chaves 
</t>
  </si>
  <si>
    <t>Mario Sibaja Campos 
María José Suárez Sánchez
Juan Ignacio Silesky Jiménez
José Miguel Chaverri Fernández
Denis Landaverde Recinos
Mariela Solano Vargas
Leonardo Calvo Flores
Javier Francisco Mora Roíguez, Ann Echeverri Mccandless</t>
  </si>
  <si>
    <t>Dra. Carolina Boza Calvo Dr. Mario Sibaja  Campos Dr. Juan Ignacio Silesky JiménezDr. José Miguel Chaverri Fernández Dr. Denis Ulises Landaverde Recinos Dra. Mariela Solano Vargas Dra. María José Suárez Sánchez Dr. Leonardo Calvo Flores Dr. Javier Francisco Mora Rodríguez Dra. Ann Echeverri McCandless</t>
  </si>
  <si>
    <t>Toda la población que cumpla con el criterio de inclsuión</t>
  </si>
  <si>
    <t>Hospitales San Juan de Dios y Hospital México</t>
  </si>
  <si>
    <t>San Juan de Dios, México, Rafael A Calderón Guardia, San Vicente de Paúl Servicios Oncología</t>
  </si>
  <si>
    <t>Universidad de Costa Rica, bajo el convenio marco UCR/CCSS y el Fondo de Investigación e Innovación tecnológica</t>
  </si>
  <si>
    <t>Todos los pacientes que cumplan con los criterios de inclusión</t>
  </si>
  <si>
    <t>Dra. Adriana María Campos Solís Dra. María Alejandra Jiménez Arrieta Dra. Pamela Álvarez Aguilar</t>
  </si>
  <si>
    <t>Dra. Raquel Brenes Núñez Dra. Pamela Álvarez Aguilar Dra. Adriana María Campos Solís Dra. María Alejandra Jiménez Arrieta</t>
  </si>
  <si>
    <t xml:space="preserve">No se le ha realizado auditoría
</t>
  </si>
  <si>
    <t>Toda la población de mujeres con cáncer de endometrio en estado temprano</t>
  </si>
  <si>
    <t>Instituto tecnológico de Costa Rica y fondo de invesgitación e innovación tecnología</t>
  </si>
  <si>
    <t xml:space="preserve"> Adriana Paniagua Briceño
Daniela Montero Camacho</t>
  </si>
  <si>
    <t>No se realizó auditoria</t>
  </si>
  <si>
    <t>No hay número máximo de registro (universo)</t>
  </si>
  <si>
    <t>Presento informe en abril 2020</t>
  </si>
  <si>
    <t>Presento informe julio 2020</t>
  </si>
  <si>
    <t>Solicita exencion</t>
  </si>
  <si>
    <t>Dra. Romwin Walters Mals</t>
  </si>
  <si>
    <t>SIN INFORMACION</t>
  </si>
  <si>
    <t>Dra. Carolina Boza Calvo Dr. Leonardo Calvo Flores Dra. Mariela Solano Vargas</t>
  </si>
  <si>
    <t>Hospital San Juan de Dios, Hospital México, Hospital Calderon Guardia</t>
  </si>
  <si>
    <t>Wagner Ramirez Quesada</t>
  </si>
  <si>
    <t>No se le realizó auditoria</t>
  </si>
  <si>
    <t>R022-SABI-00301</t>
  </si>
  <si>
    <t>Población adscrita al área de atracción de los tres hospital centrales</t>
  </si>
  <si>
    <t xml:space="preserve"> Sofía María Angulo Mora</t>
  </si>
  <si>
    <t>No se realiza auditoria</t>
  </si>
  <si>
    <t>Incidencia de Nefropatía Membranosa Primaria en Costa Rica de marzo 2022 a febrero 2023</t>
  </si>
  <si>
    <t>Presentó formulario RES II</t>
  </si>
  <si>
    <t>Dr. Christian Campos Núñez Dr. José Antonio Moreno Araya Dra. Alejandra Ochoa Palominos Dr. Eduardo Alfaro Alcócer Dra. Silvia Molina Castro MSc. Wendy Malespín Bendaña</t>
  </si>
  <si>
    <t>Dr. Huberth Fernández Morales MSc. Melissa Vásquez Cordero Ph.D. Fernando Morales Montero Dr. Sergio Cortés Fernández Ph.D. Oscar Brenes García</t>
  </si>
  <si>
    <t>Universidad de Costa Rica. Vicerrectoría de Investigación</t>
  </si>
  <si>
    <t>Determinación de factores genéticos relacionados a trastornos de movimiento y deterioro cognitivo en pacientes diagnosticados con enfermedad de Parkinson de aparición temprana en el Hospital San Juan de Dios del 2019 al 2021.</t>
  </si>
  <si>
    <t>Dr. Norbel Román Garita</t>
  </si>
  <si>
    <t xml:space="preserve">MSc. Carolina Boza Calvo
Bach. Leonardo Calvo Flores
Dra. Mariela Solano Vargas </t>
  </si>
  <si>
    <t>Dr. Sergio Ávila Darcia</t>
  </si>
  <si>
    <t>Todos los pacientes con sosepcha de enfermedad de alzheimer que cumplan con los criterios de inclusión durante el periodo de estudio</t>
  </si>
  <si>
    <t>Veronica Jimenez Badilla</t>
  </si>
  <si>
    <t>Universidad de Costa Rica, Centro de investigación en Hematología y Trastornos Afines (CIHATA)</t>
  </si>
  <si>
    <t>Obtención de ADN parasitario a través de la toma de muestra de lesiones sospechosas de leishmaniosis cutánea en los Hospitales Escalante Pradilla y William Allen, durante el periodo 2018 – 2019, para ser utilizado en la validación clínica multicéntrica internacional de una prueba diagnóstica de Reacción en Cadena de la Polimerasa en Tiempo Real.</t>
  </si>
  <si>
    <t>HOSPITAL DR. ESCALANTE PRADILLA Y HOSPITAL WILLIAM ALLEN TAYLOR</t>
  </si>
  <si>
    <t>Dr. Carlos Alberto Mata Somarribas</t>
  </si>
  <si>
    <t>MSc. Nidia Calvo Fonseca Licda. María Fernanda Matamoros Madrigal Lic. César Cervantes Gómez</t>
  </si>
  <si>
    <t>Instituto Costarricense de Investigación y Enseñanza en Nutrición y Salud (INCIENSA) y Fundación Oswaldo Cruz, Río de Janeiro, Brazil</t>
  </si>
  <si>
    <t>9905.75</t>
  </si>
  <si>
    <t>Instituto Nacional para la Seguridad y Salud Ocupacional de EEUU (NIOSH) Dra. Irene Valerio Oviedo</t>
  </si>
  <si>
    <t>no hay informacion</t>
  </si>
  <si>
    <t>Evaluación de la exposición prenatal al mercurio utilizando biomarcadores, Hospital de la Mujer, Hospital México, Hospital Calderón Guardia, CCSS, en el periodo comprendido entre febrero y diciembre 2019, dentro del Plan de Vigilancia Mundial de la exposición humana a las concentraciones ambientales de Mercurio</t>
  </si>
  <si>
    <t>Hospitales: De las Mujeres Dr. Adolfo Carit Eva, México y Rafael A. Calderón Guardia.</t>
  </si>
  <si>
    <t>Dr. Rigoberto Blanco Sáenz</t>
  </si>
  <si>
    <t>Dra. Iris Guiselle Guzmán Saborío</t>
  </si>
  <si>
    <t>Población total a la que se le realice el procedimiento y cumpla los criterios de inclusión.</t>
  </si>
  <si>
    <t>Unidad de cuidado intensivo: Hospital Calderón Guardia, Hospital México, Hospital San Juan de Dios, Hospital Tony Facio de Limón, Hospital Max Peralta de Cartago, Hospital San Rafael de Alajuela, Hospital Monseñor Sanabria de Puntarenas, Hospital Enrique Baltodano Briceño de Liberia, Hospital Escalante Pradilla de Pérez Zeledón, Hospital San Vicente de Paul de Heredia.</t>
  </si>
  <si>
    <t>Pablo Álvarez Aguilar</t>
  </si>
  <si>
    <t>Todos los pacientes con sospecha clínica de enfermedad celíaca en el período designado</t>
  </si>
  <si>
    <t xml:space="preserve">Diego Ramírez Chacón
</t>
  </si>
  <si>
    <t xml:space="preserve">Tutor académico Dr. Mario Espinach Roel
</t>
  </si>
  <si>
    <t>Informe del mes de junio a octubre del 2018</t>
  </si>
  <si>
    <t>Presentacion de informes año 2020</t>
  </si>
  <si>
    <t>Dr. Huberth Fernández Morales Dr. Kenneth Carazo Céspedes</t>
  </si>
  <si>
    <t>23 DE NOVIEMBRE DEL 2021</t>
  </si>
  <si>
    <t xml:space="preserve">Totalidad de pacientes que tengan resultado positivo por VPH de alto riesgo. </t>
  </si>
  <si>
    <t>Kattia Alpízar Miranda</t>
  </si>
  <si>
    <t>María del Rosario Espinoza Mora, tutora académica
Mónica Araya Rojas, tutora institucional</t>
  </si>
  <si>
    <t>No se le pudo realizador la Auditoria programada para el 10 de marzo del 2021</t>
  </si>
  <si>
    <t>Área de Salud Desamparados 2
Área de Salud de Santo Domingo</t>
  </si>
  <si>
    <t>Javier Tapia Balladares
Jeffrey Garita Arce
María Dolores Castro Rojas  
Susan Castro Jiménez</t>
  </si>
  <si>
    <t xml:space="preserve">NA
</t>
  </si>
  <si>
    <t>Casos de la poblacion con trastorno de conciencia hospitalizados en la Unidad de Neurotrauma CENARE</t>
  </si>
  <si>
    <t>Presenó formulario INF I el 05 de octubre del 2018</t>
  </si>
  <si>
    <t>Presenó formulario INF I el10 de enero del 2019</t>
  </si>
  <si>
    <t>Análisis de la disponibilidad y las condiciones de acceso a los servicios de atención en salud durante el embarazo, parto y puerperio; un estudio a partir de los casos de las muertes maternas en el territorio indígena de Chirripó Cabécar durante el 2018 al 2013</t>
  </si>
  <si>
    <t xml:space="preserve">
5 de junio de 2020</t>
  </si>
  <si>
    <t>Se trabaja con toda la población, no se utilizará muestra</t>
  </si>
  <si>
    <t>Informe trimestral del 27 de diciembre del 2018</t>
  </si>
  <si>
    <t>18 DE DICIEMBRE DEL 2018</t>
  </si>
  <si>
    <t xml:space="preserve">FORMULARIO RES II, </t>
  </si>
  <si>
    <t>Se trabajará con la población recolectada</t>
  </si>
  <si>
    <t>30 de agosto del 2019</t>
  </si>
  <si>
    <t>FORMULARIO RES II DEL 30 DE AGOSTO DEL 2019</t>
  </si>
  <si>
    <t>Totalidad de sujetos incluidos en la base de datos del Hospital Enrique Baltodano de Liberia y del Centro de Atención Integral en Salud (CAIS) en Cañas</t>
  </si>
  <si>
    <t>Hospital Dr. Enrique Baltodano Briceño y el Centro de Atención Integral en Salud (CAIS) en cañas</t>
  </si>
  <si>
    <t>Toma de muestra de lesiones sospechosas de Leishmaniosis cutánea para la obtención de ADN parasitario</t>
  </si>
  <si>
    <t>Hospital Escalante Pradilla y Hospital William Allen</t>
  </si>
  <si>
    <t xml:space="preserve">Instituto Costarricense de Investigación y Enseñanza en Nutrición y Salud (INCIENSA) </t>
  </si>
  <si>
    <t>16 de enero del 2021</t>
  </si>
  <si>
    <t>Corrección entre los valores de los gases arteriales iniciales con signos vitales de ingreso, clasificación de severidad de ingreso, mortalidad y tiempo de estancia en los Servicios de Emergencias del Hospital Dr. Rafael Ángel Calderón Guardia y Hospital San Vicente de Paúl.</t>
  </si>
  <si>
    <t>Hospitales Dr. Rafael Ángel Calderón Guardia y San Vicente de Paúl.</t>
  </si>
  <si>
    <t>Dr. Gerald Schmitz Gerstlauer</t>
  </si>
  <si>
    <t>MSc. Sharon Agüero Espinoza</t>
  </si>
  <si>
    <t>Dr. Gerald Schmitz Gerstlauer MSc. Sharon Agüero Espinoza</t>
  </si>
  <si>
    <t>Dra. Ann Echeverri McCandless</t>
  </si>
  <si>
    <t>Dr. Joaquín Sánchez Caballero Dr. Jeffrey Jacobo Elizondo Dra. Gisela Fonseca Portilla Dr. Alfredo Sanabria Castro Dr. Andrés Soto Rodríguez</t>
  </si>
  <si>
    <t>Estudio de cohorte prospectivo: Perfil epidemiológico, condición de salud y desenlaces clínicos de los pacientes con traqueotomía percutánea en unidades de cuidados intensivos en la CCSS del año 2019 al 2021.</t>
  </si>
  <si>
    <t>Población total a la que se le realice el procedimiento y cumpla los criterios de inclusión, se estiman no menos de 150 casos anuales.</t>
  </si>
  <si>
    <t>Dr. Donato Salas Segura Dr. Luis Leonardo Chacón Pardo Dr. Dennis Rojas Quirós</t>
  </si>
  <si>
    <t>Unidad de cuidado intensivo: Hospitales Calderón Guardia, México, San Juan de Dios, Tony Facio de Limón, Max Peralta de Cartago, Hospital San Rafael de Alajuela, Monseñor Sanabria de Puntarenas, Enrique Baltodano Briceño de Liberia, Hospital Escalante Pradilla de Pérez Zeledón, San Vicente de Paul de Heredia.</t>
  </si>
  <si>
    <t>Bach. Kyara Martínez González</t>
  </si>
  <si>
    <t>Bach. Estefanía Blanco Gutiérrez y Bach. Kyara Martínez González</t>
  </si>
  <si>
    <t>R013-SABI-00046</t>
  </si>
  <si>
    <t xml:space="preserve">Evaluación de las formas de administración de soluciones endovenosas en pacientes cuyo volumen latido podría ser optimizado mediante pruebas de volumen, en las Unidades de Cuidados Intensivos </t>
  </si>
  <si>
    <t>Hospital San Juan de Dios y Hospital Dr. Rafael Angel Calderón Guardia</t>
  </si>
  <si>
    <t>Dr. Julian Arias Ortiz</t>
  </si>
  <si>
    <t>Dr. Manuel González Rojas</t>
  </si>
  <si>
    <t xml:space="preserve">Sociedad Europea de Cuidados Intensivos ESICM </t>
  </si>
  <si>
    <t>25 DE SETIEMBRE DEL 2014</t>
  </si>
  <si>
    <t>Hospital México, Hospital San Juan de Dios, Hospital México</t>
  </si>
  <si>
    <t>Dra. Shirley Barboza Porras</t>
  </si>
  <si>
    <t>Dr. Gerardo Avendaño Alvarado, Dra. Marianella Madrigal, Borloz, Dr. Francisco Hevia Urrutia</t>
  </si>
  <si>
    <t>R018-SABI-00149</t>
  </si>
  <si>
    <t>Complicaciones asociadas a la sedación con propofol durante procedimientos endoscópicos, experiencia en el Servicio de Gastroenterología del Hospital Enrique Baltodano Briceño.</t>
  </si>
  <si>
    <t>Hospital Enrique Baltodano Briceño</t>
  </si>
  <si>
    <t>11 de enero del 2019</t>
  </si>
  <si>
    <t>R018-SABI-00148</t>
  </si>
  <si>
    <t>Todos los pacientes diagnosticados con inmunodeficiencia primaria,que se encuentren en seguimiento en las clínicas de inmunodeficiencias primarias de los Hospitales Mexico y Dr. Rafael A Calderón G. durante el periodo de estudio</t>
  </si>
  <si>
    <t>Hospital México y Hospital Rafael A. Calderón Guardua</t>
  </si>
  <si>
    <t>Dr. Alberto Alfaro Murillo</t>
  </si>
  <si>
    <t>Informe trimestral noviembre 2018</t>
  </si>
  <si>
    <t>Supervivencia General de Sarcomas de Tejido Blando y óseo, según estadio y subtipo histológico tratados en el Servicio de Oncología Médica en el período comprendido de febrero del 2012 a febrero del 2017 en el Hospital México, San José, Costa Rica.</t>
  </si>
  <si>
    <t xml:space="preserve">Hospital México </t>
  </si>
  <si>
    <t>Dra. Raquel Rojas Vigott</t>
  </si>
  <si>
    <t>Dr. Denis Landaverde Recinos</t>
  </si>
  <si>
    <t>Territorio indigena de Chirripó</t>
  </si>
  <si>
    <t>Manuel Enrique Row Mora</t>
  </si>
  <si>
    <t>Retirado por el investigador</t>
  </si>
  <si>
    <t>n/a</t>
  </si>
  <si>
    <t>Analisis de la supervivencia global y la supervivencia libre de progresión en pacientes con cáncer de mam ametastásico HER2 positivas tratadas con Pertuzumab en combinación con trastuzumab y taxano en los Hospitales de CCSS periodo 2015 al 2021</t>
  </si>
  <si>
    <t>HOSPITALES CCSS</t>
  </si>
  <si>
    <t>Dra. Pryanka Khanna Jimenez</t>
  </si>
  <si>
    <t>R017-SABI-00136</t>
  </si>
  <si>
    <t>Análisis de supervivencia libre de progresión y supervivencia global obtenido por las diferentes líneas de tratamiento en cáncer de mama metastásico según el subtipo molecular intrínseco en los Hospitales México, San Juan de Dios y Dr. Rafael Ángel Calderón Guardia en el período 2010 al 2015.</t>
  </si>
  <si>
    <t xml:space="preserve">Hospital México, Hospital San Juan de Dios, Hospital Rafael Ángel Calderón Guardia. </t>
  </si>
  <si>
    <t>Dra. Steffi Romero Méndez</t>
  </si>
  <si>
    <t>R017-SABI-00135</t>
  </si>
  <si>
    <t>Hospitales México, San Juan de Dios, Dr. Rafael A. Calderón Guardia y Maximiliano Peralta.</t>
  </si>
  <si>
    <t>Dra. Cinthia Monge Castro</t>
  </si>
  <si>
    <t>R017-SABI-00134</t>
  </si>
  <si>
    <t>Estudio observacional retrospectivo descriptivo sobre los resultados clínicos del programa de vigilancia activa en pacientes con cáncer de próstata de bajo riesgo durante el período enero 2012 a julio 2016 en el Hospital México.</t>
  </si>
  <si>
    <t>Dra. Beatriz Barrionuevo Morales</t>
  </si>
  <si>
    <t>Dr. Carlos Rodriguez Rodriguez</t>
  </si>
  <si>
    <t>R017-SABI-00133</t>
  </si>
  <si>
    <t>Hospital San Juan de Dios, Hospital México y Hospital Dre. Rafel Angel Calderón Guardia</t>
  </si>
  <si>
    <t>Dra. Natalia Jimenez Brenes</t>
  </si>
  <si>
    <t>R017-SABI-00132</t>
  </si>
  <si>
    <t>Consumo de cannabis como factor asociado a primer episodio psicótico en pacientes atendidos en el Hospital Nacional Psquiatrico durante el año 2016</t>
  </si>
  <si>
    <t>Hospital Nacional Psquiátrico</t>
  </si>
  <si>
    <t>Dr. José Díaz Mazariegos</t>
  </si>
  <si>
    <t>R017-SABI-00131</t>
  </si>
  <si>
    <t>R017-SABI-00130</t>
  </si>
  <si>
    <t>Estudio Internacional de Eco Stress en Cardiopatía isquémica y no isquémica, subestudio en miocardiopatía hipertrófica</t>
  </si>
  <si>
    <t>Dr. Daniel Quesada Chaves</t>
  </si>
  <si>
    <t>Dra. Melissa Rodriguez Israel</t>
  </si>
  <si>
    <t>R017-SABI-00128</t>
  </si>
  <si>
    <t>R017-SABI-00127</t>
  </si>
  <si>
    <t>Hospitales México, San Juan de Dios, Rafael A. Calderón Guardia, Centro Nacional de Rehabilitación (CENARE), San Rafael de Alajuela, San Vicente de Paúl, San Carlos, Escalante Pradilla, Tony Facio, Max Peralta, Monseñor Sanabria.</t>
  </si>
  <si>
    <t>Dr. Luis G. Rosales Bravo</t>
  </si>
  <si>
    <t>Dr. Alexander Parajeles Vindas
Dr. Alfredo Sanabria Castro
Dr. Adolfo Ortiz Barboza</t>
  </si>
  <si>
    <t>Universidad de Costa Rica/Caja Costarricense de Seguro Social</t>
  </si>
  <si>
    <t>Centro de Ingestigación en Hematología y Trastornos Afines Clínica de VIH</t>
  </si>
  <si>
    <t>Dr. Ricardo Chinchilla Monge</t>
  </si>
  <si>
    <t>Universidad de Costa Rica CIHATA</t>
  </si>
  <si>
    <t>R017-SABI-00124</t>
  </si>
  <si>
    <t>R017-SABI-00123</t>
  </si>
  <si>
    <t>R017-SABI-00122</t>
  </si>
  <si>
    <t>R017-SABI-00121</t>
  </si>
  <si>
    <t>Estudio de evolución a 30 días y a 1 año, de pacientes sometidos a angioplastia de tronco principal izquierdo realizada en el Hospital México durante el año 2015</t>
  </si>
  <si>
    <t>Todalidad de pacientes mayores de 18 años con enfermedad arterial coronaria de tronco principal izquierdo</t>
  </si>
  <si>
    <t>Adrian Lostalo González</t>
  </si>
  <si>
    <t xml:space="preserve">Gabriel  Torrealba Acosta </t>
  </si>
  <si>
    <t>Dr. Adrian Lostalo Gonzalez y Dr. Gabriel Torrealba Acosta</t>
  </si>
  <si>
    <t>Se trabajará con el total de la población del personal asistencial que trabaja con los casos de tuberculosis de las áreas seleccionadas y tomadores de decisiones que participan en la PNCTB de instituciones como Ministerio Salud, CCSS, INCIENSA y Ministerio de Justicia y Paz.</t>
  </si>
  <si>
    <t>Áreas seleccionadas de Liberia y Pérez Zeledón.</t>
  </si>
  <si>
    <t>Nathalie Veronica Fernandez Villalobos</t>
  </si>
  <si>
    <t>Universidad de Antioquia y el Programa Especial de Investigaciones y Enseñanzas sobre enfermedades tropicales de la OMS (TDR).</t>
  </si>
  <si>
    <t>Determinación de la sobrevida global de los seis principales cánceres en Costa Rica, según estadio patológico y abordaje terapéutico del 2010 al 2014</t>
  </si>
  <si>
    <t>Hospitales: México, San Juan de Dios, Dr. Rafael A. Calderón G., San Rafael de Alajuela, San Vicente de Paúl, Raúl Blanco Cervantes, Prb. Max Peralta Jiménez, San Carlos, Enrique Baldodano Briceño, Monseñor Sanabria, Tony Facio Castro y Fernando Escalante Pradilla.</t>
  </si>
  <si>
    <t>Dr. Roy Wong McClure</t>
  </si>
  <si>
    <t>MSc. Marvin Cervantes Loaiza</t>
  </si>
  <si>
    <t>Se solicitará al Fondo de Investigación e Innovación Tecnológica de la CCSS (FIIT).</t>
  </si>
  <si>
    <t>Dra. Wendy Madriz Agüero</t>
  </si>
  <si>
    <t>Dr. Luis Esteban Hernandez Soto</t>
  </si>
  <si>
    <t>No se le ha realizado. Registrado en enero 2022</t>
  </si>
  <si>
    <t>R017-SABI-00120</t>
  </si>
  <si>
    <t>R017-SABI-00119</t>
  </si>
  <si>
    <t>Se trabajará con toda la población de pacientes  a los que se les efectuó un trasplante renal durante el período de estudiov preliminarmente 104 pacientes</t>
  </si>
  <si>
    <t>Dr. Javier Estrada Zeledón</t>
  </si>
  <si>
    <t>FORMULARIO RES II,  presentado el 28 de febrero del 2018</t>
  </si>
  <si>
    <t>Dr. Jeffrey Antonio Jacobo Elizondo</t>
  </si>
  <si>
    <t>Universidad Antioquia y el Programa espcial de investigaciones y enseñanzas sobre Enfermedad Trocpiales (TDR) de la OMS</t>
  </si>
  <si>
    <t>FORMULARIO RES II Presentado en 05 de julio del 2018</t>
  </si>
  <si>
    <t>Sobrevida de los pacientes con cáncer de colon según el Estudio Clínica en el Hospital Calderon Guardia en el periodo entre enero de 2008 y diciembre 2014</t>
  </si>
  <si>
    <t>Muestra a conveniencia</t>
  </si>
  <si>
    <t>Hospital Dr. Rafael Angel Calderón Guardia</t>
  </si>
  <si>
    <t>Dr. Percy Guzman Montero</t>
  </si>
  <si>
    <t>Hospital San Juan de Dios (CIHATA)</t>
  </si>
  <si>
    <t>Dr. Juan Porras Peñaranda, Dra. Maricela Solano Vargas, Maria Jose Suarez Sanchez</t>
  </si>
  <si>
    <t xml:space="preserve">Trombosis de senos venosos durales: Análisis Clínico y neuroradiológico de casos ingresados al Hospital México entre enero y diciembre del 2013 </t>
  </si>
  <si>
    <t>No hay calculo del tamaño de la muestra, ya que se va a estudiar toda la población de pacientes con  TVSD en el año 2013</t>
  </si>
  <si>
    <t>282,314,13</t>
  </si>
  <si>
    <t>Dr. Luis Rosales Bravo</t>
  </si>
  <si>
    <t>Dr. Gabriel Torrealba Acosta</t>
  </si>
  <si>
    <t>FORMULARIO RES II PRESENTADO EL 11/06/2018</t>
  </si>
  <si>
    <t>Caracterización de salud de las usuarias obstétricas admitidas en la Unidad de Cuidados Intensivos del Hospital México durante el periodo 2011 al 2016</t>
  </si>
  <si>
    <t>Dra. Yendry Pazos Sibaja</t>
  </si>
  <si>
    <t>Dra. Maria Francisca Segura Chaves</t>
  </si>
  <si>
    <t>Dra. Yendry Pazos Sibaja y Dra. Maria Francisca Segura Chaves</t>
  </si>
  <si>
    <t>Epidemiología de los pacientes que se ingresan al Servicio de Emergencias con diagnóstico de convulsiones febriles complejas en el Hospital Nacional de Niños Dr. Carlos Saez Herrera atendidos del 01 de julio del 2011  al 01 de julio del 2016</t>
  </si>
  <si>
    <t>Dra. Adriana Yock</t>
  </si>
  <si>
    <t>Dra. Jacqueline Diaz Leandro</t>
  </si>
  <si>
    <t>R016-SABI-00111</t>
  </si>
  <si>
    <t>R016-SABI-00112</t>
  </si>
  <si>
    <t>R016-SABI-00113</t>
  </si>
  <si>
    <t>R016-SABI-00114</t>
  </si>
  <si>
    <t>R016-SABI-00115</t>
  </si>
  <si>
    <t>R016-SABI-00116</t>
  </si>
  <si>
    <t>Análisis de la frecuencia de la translocación de ALK obtenida por inmunohistoquímica en pacientes con adenocarcinoma gástrico en el Hospital San Juan de Dios en el periodo 2010 al 2012</t>
  </si>
  <si>
    <t>Dr. Luis Corrales Rodríguez</t>
  </si>
  <si>
    <t>Dr. Juan Porras Peñaranda</t>
  </si>
  <si>
    <t>R016-SABI-00110</t>
  </si>
  <si>
    <t xml:space="preserve">Morbimortalidad  de los pacientes con sepsis ingresados a la Unidad de Cuidados Intensivos del Hospital Dr. Rafael </t>
  </si>
  <si>
    <t>Dr. Luis Montero Chacón</t>
  </si>
  <si>
    <t>Dr. Juan Ignacio Padilla Cuadro</t>
  </si>
  <si>
    <t>R016-SABI-00109</t>
  </si>
  <si>
    <t>Presentación de RES II 01/04/2019</t>
  </si>
  <si>
    <t>INFORME AUDITORIA  18/12/2018</t>
  </si>
  <si>
    <t>FORMULARIO RES II 01/04/2019</t>
  </si>
  <si>
    <t>R016-SABI-00108</t>
  </si>
  <si>
    <t>Descripción epidemiológica de la población de pacientes mayor de 50 años con fractura de cadera en el servicio de ortopedia del Hospital Calderon Guardia enel periodo de enero 2014 a diciembre 2015</t>
  </si>
  <si>
    <t>Dra. Natalia Jimenez CHAVES</t>
  </si>
  <si>
    <t>Dra. Natalia Jimenez Chaves</t>
  </si>
  <si>
    <t>R016-SABI-00107</t>
  </si>
  <si>
    <t>Dr. Juan Villalobos Vindas</t>
  </si>
  <si>
    <t>Dr. Randall Loaiza Montoya, Veronica Vargas Esquivel</t>
  </si>
  <si>
    <t>R016-SABI-00106</t>
  </si>
  <si>
    <t>Dra. Ariana Morales López</t>
  </si>
  <si>
    <t>R016-SABI-00105</t>
  </si>
  <si>
    <t>R016-SABI-00104</t>
  </si>
  <si>
    <t>Caracterización Clínica y epidemiológica de pacientes con Sindrome Coronario Agudo con elevación del ST tratados con Estreptoquinosa intravenosa, entre junio del 2013 a junio del 2016, en el Servicio de Emergencias del Hospital de la Anexión</t>
  </si>
  <si>
    <t xml:space="preserve">Se trabajará con la totalidad de la población </t>
  </si>
  <si>
    <t>Dr. Marcell Fallas Zuñiga</t>
  </si>
  <si>
    <t>Hospital de la Anexión</t>
  </si>
  <si>
    <t>R016-SABI-00103</t>
  </si>
  <si>
    <t>R016-SABI-00102</t>
  </si>
  <si>
    <t>R016-SABI-00101</t>
  </si>
  <si>
    <t>Efecto del programa de rehabilitación cardíaca del Hospital San Vicente del Paul sobre parámetros bioquímicos antropométricos y funcionales de pacientes con cardiopatía isquémica del 01 de enero del 2014 al 31 de diciembre del 2016</t>
  </si>
  <si>
    <t>R016-SABI-00100</t>
  </si>
  <si>
    <t>Caracterización epidemiológica e inmunohistoquímica de los casos con diagnóstico de Linforma folicular en el Hospital San Juan de Dios en el periodo comprendido entre el 01 de enero del 2013 al 31 de diciembre del 2015</t>
  </si>
  <si>
    <t>Total de muestras de los pacientes con diagnóstico de Linfoma Folicular 357 casos según la base de datos de Anatomia Patológica del HSJD</t>
  </si>
  <si>
    <t>Dr. Juan Pablo Camacho Chacón</t>
  </si>
  <si>
    <t>R016-SABI-00099</t>
  </si>
  <si>
    <t>R016-SABI-00097</t>
  </si>
  <si>
    <t>Dra. Melissa López Víquez</t>
  </si>
  <si>
    <t>R016-SABI-00096</t>
  </si>
  <si>
    <t>Viabilidad de incorporar el manejo según las guías actuales de cardiotoxicidad en pacientes con Trastuzumab en el Hospital Maximiliano Peralta de Cartago en periodo de Noviembre 2016 a Octubre 2017</t>
  </si>
  <si>
    <t>Hospital Maximiliano Perañta Jimenez</t>
  </si>
  <si>
    <t>Dr. Wilson Varela Rodriguez</t>
  </si>
  <si>
    <t>“Trombosis de senos venosos durales: Análisis clínico y neuroradiológico de casos ingresados al Hospital México entre enero y diciembre del año 2013”.</t>
  </si>
  <si>
    <t>R016-SABI-00095</t>
  </si>
  <si>
    <t>Dr. Luis Guillermo Rosales Bravo</t>
  </si>
  <si>
    <t>R016-SABI-00094</t>
  </si>
  <si>
    <t>Dra. Bertha Hernández Agüero</t>
  </si>
  <si>
    <t>R016-SABI-00093</t>
  </si>
  <si>
    <t>Cuarto Estudio Internacional de Ventilación Mecánica: Un estudio no intervencional y multicéntrico</t>
  </si>
  <si>
    <t>Se trabajará con la totalidad de la población de pacientes en unidad de cuidado intensivo</t>
  </si>
  <si>
    <t>Dr. Juan Ignacio Silesky Jimenez</t>
  </si>
  <si>
    <t>Fernando Frutos Vivar, Oscar Penuelas, Andres Esteban, todos se encuentran en el extranjero</t>
  </si>
  <si>
    <t>Hospital Universidad de Getafe Madrid España</t>
  </si>
  <si>
    <t>R016-SABI-00092</t>
  </si>
  <si>
    <t>R022-SABI-00302</t>
  </si>
  <si>
    <t>Álvaro Hernández Guillén</t>
  </si>
  <si>
    <t>Jaime Fornaguera Trías
Huberth Fernández Morales
Katherine Dawley Sandoval
Raquel de Souza Lima</t>
  </si>
  <si>
    <t>Hospital Calderón Guardia
Hospital México</t>
  </si>
  <si>
    <t>Caracterización clínica y de evaluación diagnóstica en pacientes portadores de hiperparatiroidismo primario evaluados en tres centros de tercer nivel durante el periodo comprendido entre los años 2011 y 2015.</t>
  </si>
  <si>
    <t>Hospitales Dr. Rafael A. Calderón Guardia, México y San Juan de Dios</t>
  </si>
  <si>
    <t>Dr. Javier Calvo Marín</t>
  </si>
  <si>
    <t>R016-SABI-00091</t>
  </si>
  <si>
    <t>R016-SABI-00090</t>
  </si>
  <si>
    <t>Caracterización epidemiológica e inmunohistoquímica de los casos con diagnóstico de Linfoma Folicular en el Hospital San Juan de Dios en el periodo comprendido entre el 01 de enero del año 2013 al 31 de diciembre 2015</t>
  </si>
  <si>
    <t>Se trabajará con la totalidad de la población</t>
  </si>
  <si>
    <t>Dr. Jose David Aragones Vargas</t>
  </si>
  <si>
    <t>R016-SABI-00089</t>
  </si>
  <si>
    <t xml:space="preserve">Tumores filoides de la mama: Caracterización histopatológica de los casos diagnosticados en el Servicio de Patología del Hospital San Juan de Dios entre el 01 de enero del 2008 y 31 de diciembre del 2015 y correlación de los marcadores inmunohistoquímicos Ki67, CD117 y p53 con el grado histológico y recurrencia tumoral. </t>
  </si>
  <si>
    <t>Dra. Jeannina Alvarez Yannarella</t>
  </si>
  <si>
    <t>R016-SABI-00088</t>
  </si>
  <si>
    <t>Total de colectomías realizadas por cáncer de colon en Hospital Maximiliano Peralta en el periodo comprendido entre 1 de enero de 2013 y el 31 de diciembre de 2015.</t>
  </si>
  <si>
    <t>Hospital Dr. Maximiliano Peralta Cartago</t>
  </si>
  <si>
    <t>Dra. Ana Cristina Valerio Aguilar</t>
  </si>
  <si>
    <t>R016-SABI-00087</t>
  </si>
  <si>
    <t>R016-SABI-00085</t>
  </si>
  <si>
    <t>Estudio de la transmisión perinatal del virus de inmunodeficiencia humana entre el 01 de enero del 2008 al 31 de diciembre del 2015 en el Servicio de Inmunología y Obstetricia del Hospital México y el Servicio de Inmunología de Hospital Nacional de Niños.</t>
  </si>
  <si>
    <t>Todo el universo de la muestra</t>
  </si>
  <si>
    <t xml:space="preserve">Hospital México y Hospital Nacional de Niños </t>
  </si>
  <si>
    <t>Dra. Juliana Vallejo Barón</t>
  </si>
  <si>
    <t>Dr. Oscar Porras Madrigal</t>
  </si>
  <si>
    <t>No se aplico auditoria</t>
  </si>
  <si>
    <t>R016-SABI-00084</t>
  </si>
  <si>
    <t>Correlación entre el diagnóstico bioquímico, tomográfico e histológico de las masas adrenales resecadas en pacientes operados en tres hospitales nacionales, desde enero 2004 a diciembre 2012</t>
  </si>
  <si>
    <t>Hospital San Juan de Dios
Hospital México
Hospital Rafael A. Calderón Guardia</t>
  </si>
  <si>
    <t>Dr. Victor Quiós Alfaro</t>
  </si>
  <si>
    <t>Dr. Victor Quirós Alfaro</t>
  </si>
  <si>
    <t>R016-SABI-00083</t>
  </si>
  <si>
    <t>Deficiencias de la inmunidad humoral en pacientes con nefritis lúpica atendidos en el Servicio de Reumatología del Hospital Calderón Guardia</t>
  </si>
  <si>
    <t>Dr. Maria del Rosario Espinoza Mora</t>
  </si>
  <si>
    <t>Dr. Ricardo Sáenz Castro y Msc. Mauricio Herrera Morice</t>
  </si>
  <si>
    <t>Dra. María del Rosario Espinoza Mora
Dr. Ricardo Sáenz Castro
MSc. Mauricio Herrera Morice
Donación de Binding Site. Donación de reactivos para 50 participantes</t>
  </si>
  <si>
    <t>R016-SABI-00082</t>
  </si>
  <si>
    <t>Hallazgos histopatológicos en óbitos fetales en el servicio de Obstetricia del Hospital San Juan de Dios durante el 1 de febrero del 2015 al 31 de Julio del 2016.</t>
  </si>
  <si>
    <t>Está sujeto al número de óbitos fetales que ocurran entre febrero del 2015 y julio de 2016 Duración de la investigación (en meses): 17 meses</t>
  </si>
  <si>
    <t>Terezka Frutos Kolteinik</t>
  </si>
  <si>
    <t>Sofia Palma Gonzalez</t>
  </si>
  <si>
    <t>R016-SABI-00081</t>
  </si>
  <si>
    <t>Diagnóstico  genético molecular de niños portadores de Retinosis Pigmentaria del Servicio de Oftalmología del Hospital Nacional de Niños, San José, Costa Rica</t>
  </si>
  <si>
    <t>Hospital Nacionesl de Niños</t>
  </si>
  <si>
    <t>Dr. Joaquín Martínez Arguedas</t>
  </si>
  <si>
    <t>Dr. Ramsés Badilla Porras y Dr. Mao Millicent Winfrey Peterseim</t>
  </si>
  <si>
    <t>Hospital Nacional de Niños y donación de las pruebas para diagnostico genetico molecular de parte de Center for Global Health de la Medical University of South Carolina</t>
  </si>
  <si>
    <t>R016-SABI-00080</t>
  </si>
  <si>
    <t>Análisis de resultados neonatales de pacientes infectadas por VIH tratadas con terapia antirretroviral durante el embarazo en el período comprendido entre enero del 2008 y diciembre de 2014 en el Servicio de Inmunología y Obstetricia del Hospital México.</t>
  </si>
  <si>
    <t>R016-SABI-00079</t>
  </si>
  <si>
    <t>Prevalencia de alergia al látex en médicos anestesiólogos del área norte y este de la CCSS en Costa Rica,   en los meses de mayo, junio y julio de 2016</t>
  </si>
  <si>
    <t>Hospital San Juan de Dios, Hospital Nacional de Niños y Hospital Rafael Angel Calderón Guardia</t>
  </si>
  <si>
    <t>Patricia Zamora Porras</t>
  </si>
  <si>
    <t xml:space="preserve">Dr. Roy Rojas Zeledon </t>
  </si>
  <si>
    <t>R016-SABI-00078</t>
  </si>
  <si>
    <t>Hospital de Cuidad Neily y Hospital William Alen</t>
  </si>
  <si>
    <t>Dra. Sofia Segura Cano</t>
  </si>
  <si>
    <t>Bch. Jazmín Arias Rodríguez</t>
  </si>
  <si>
    <t>Describir la aplicación de los estudios diagnósticos en adultos para neuromielitis óptica en los servicios de Neurología del sistema hospitalario público de Costa Rica (de la Caja Costarricense de Seguro Social de agosto del 2011 a diciembre 2015.</t>
  </si>
  <si>
    <t>Hospitales San Juan de Dios, México, Rafael A. Calderón G., Max Peralta, San Rafael de Alajuela, Escalante Pradilla, Monseñor Sanabria.</t>
  </si>
  <si>
    <t>Johanna Vasquez Cespedes</t>
  </si>
  <si>
    <t>Dr. Kenneth Carazo Cespedes</t>
  </si>
  <si>
    <t>Johann Vasquez Cespedes</t>
  </si>
  <si>
    <t xml:space="preserve">FINALIZADO PROYECTO ENTREGADO RES II. </t>
  </si>
  <si>
    <t>R015-SABI-00077</t>
  </si>
  <si>
    <t>R015-SABI-00076</t>
  </si>
  <si>
    <t>Diagnóstico genético molecular de niños portadores de Retinosis Pigmentaria del Servicio de Oftalmología del Hospital Nacional de Niños, San José, Costa Rica.</t>
  </si>
  <si>
    <t>R015-SABI-00075</t>
  </si>
  <si>
    <t>Carlos Santamaría Quesada</t>
  </si>
  <si>
    <t xml:space="preserve">Dr. Fabián Jiménez Morales
Dr. Max Méndez López
Dr. Juan Enrique Richmond Navarro
Dr. Miguel Angel Rodríguez Pineda
Dr. Alberto Granado Barrero </t>
  </si>
  <si>
    <t>Caja Costarricense del Segurao Social</t>
  </si>
  <si>
    <t>R015-SABI-00074</t>
  </si>
  <si>
    <t>RES II presentado</t>
  </si>
  <si>
    <t>FINAZALIDO, Presentado RES II, EL 20/11/2018</t>
  </si>
  <si>
    <t>Programada para el 03/05/2016</t>
  </si>
  <si>
    <t>Sobrevida a 5 años de las mujeres con cáncer de mama diagnosticada y tratada en la Caja Costarricense de Seguro Social, en el periodo entre el 1 de enero del 2008 al 31 de diciembre del 2012.</t>
  </si>
  <si>
    <t>Caja Costarricense de Seguro Social
Unidad Ejecutora Proyecto de Fortalecimiento de la Atención Integral del Cáncer en la Red de la CCSS
Dirección de Registro Nacional de Tumores del Ministerio de Salud</t>
  </si>
  <si>
    <t>Dra. Amada Aparicio Llanos</t>
  </si>
  <si>
    <t>Dr. Percy Guzmán Montero
Dra. Yoleny Calvo Chavés
Dra. Ileana Gónzalez Herrera
Dr. Denis Landaverde Recinos
Dra. Marjorie Obando Elizondo
Licda. Rosa María Vargas Alvarado
Dr. Luis Bernardo Sáenz Delgado 
Dra. María Auxiliadora Brenes Fernández
PH.D. Melvin Morera Salas</t>
  </si>
  <si>
    <t>R015-SABI-00073</t>
  </si>
  <si>
    <t>Estimación de la prevalencia de enfermedades asociadas a cegera prevenible y discapacidad visual en Costa Rica en el año 2015</t>
  </si>
  <si>
    <t>Dr. Roger Acevedo Castellón</t>
  </si>
  <si>
    <t>Esteban Carranza Vargas, Ritzi Elena Cortés Chavarria, Gabriel Andrés Rodríguez Vargas</t>
  </si>
  <si>
    <t>Organización panamericana de la Salud en Colaboración con la Caja del Seguro Social</t>
  </si>
  <si>
    <t>Nota con fecha 25 de agosto del 2016 se acuse de recibo RES II</t>
  </si>
  <si>
    <t>R015-SABI-00071 </t>
  </si>
  <si>
    <t>Tamizaje de cáncer de cérvix en Costa Rica: Un estudio cualitativo CACP (Conocimiento actitudes creencias practicas), DE MUJERES EN BARRANCA Y San José repecto captación y como mejorar captación</t>
  </si>
  <si>
    <t>Área de Salud Barranca, Clínica Carlos Durán Cartín</t>
  </si>
  <si>
    <t>Dra. Maria Gabriela Alvarado Blanco</t>
  </si>
  <si>
    <t>Neil Hawkins</t>
  </si>
  <si>
    <t>Universidad de Londres, Escuela de Higiene y Medicina Tropical</t>
  </si>
  <si>
    <t xml:space="preserve">No </t>
  </si>
  <si>
    <t>R015-SABI-00070 </t>
  </si>
  <si>
    <t>Descubriendo el significado de intimidad, convivencia y salud reproductiva en dos comunidades rurales de Costa Rica</t>
  </si>
  <si>
    <t>Área de Salud de Corredores la Cuesta. EBAIS Sur, Cuidad Neily</t>
  </si>
  <si>
    <t>Carolina Quesada Cordero</t>
  </si>
  <si>
    <t xml:space="preserve">Dra. Cynthia Hunter </t>
  </si>
  <si>
    <t>Australia Awards Scholarship Carlyle GreenWell Bequest Research Funding Unviersidad de Costa Rica</t>
  </si>
  <si>
    <t>Versión del 16/03/2015</t>
  </si>
  <si>
    <t>R015-SABI-00069</t>
  </si>
  <si>
    <t>Caracterización de la inestabilidad de la mutación DM1 en el gen DMPK y su expresión en los pacientes con Distrofia Miotónica tipo 1.</t>
  </si>
  <si>
    <t xml:space="preserve">Hospital Rafael A. Calderón Guardia </t>
  </si>
  <si>
    <t>PH.D. Fernandez Morales Montero</t>
  </si>
  <si>
    <t>Universidad de Costa Rica – INISA – Asociación Francesa contra las Miopatías (AFM) –Hospital Rafael A. Calderón Guardia de la Caja Costarricense de Seguro Social.</t>
  </si>
  <si>
    <t>RES II PRESENTADO 14/11/2017</t>
  </si>
  <si>
    <t>R015-SABI-00068</t>
  </si>
  <si>
    <t xml:space="preserve"> “Descubriendo el significado de intimidad, convivencia y salud reproductiva en dos comunidades rurales de Costa Rica”.</t>
  </si>
  <si>
    <t>Australia Awards Scholarship
Carlyle Greenwell Bequest Research Funding
Universidad de Costa Rica</t>
  </si>
  <si>
    <t>R015-SABI-00067</t>
  </si>
  <si>
    <t>R015-SABI-00066</t>
  </si>
  <si>
    <t>Situación de salud de la madre adolescente y  su hijo o hija durante el primer año de vida residente en una comunidad urbana y otra rural en Costa Rica</t>
  </si>
  <si>
    <t>Área de Salud Golfito, Área de Salud Alajuelita</t>
  </si>
  <si>
    <t>Dra. Lilliam Marín Arias</t>
  </si>
  <si>
    <t>Carolina Santamaría Ulloa, Yamileth Gutierrez Obregón, Maria Yilena Cordero Badilla, Raj Chapagain Kumari</t>
  </si>
  <si>
    <t xml:space="preserve">Instituo de Investigación de Salud INISA </t>
  </si>
  <si>
    <t>Prevalencia del Sindrome de Burnout y el uso de técnicas de afrontamiento en asistentes y residentes de la Especialidad de Emergencias de los Hospitales del Gran Área Metropolitana, en el año 2014,</t>
  </si>
  <si>
    <t>Hospital México, Hospital San Juan de Dios, Hospital R.A. Calderon Guardia, Hospital San Vicente de Paul, Hospital Max Peralta</t>
  </si>
  <si>
    <t>Bach. Marianna Fallas Picado</t>
  </si>
  <si>
    <t>R014-SABI-00065</t>
  </si>
  <si>
    <t>Ana Belén Chaves Jimenez</t>
  </si>
  <si>
    <t>Carlos Francisco Nájera Guadamuz</t>
  </si>
  <si>
    <t>Hospital México CCSS</t>
  </si>
  <si>
    <t>R014-SABI-00064</t>
  </si>
  <si>
    <t>“Propuesta de márgenes de los Volúmenes Blanco de Planificación (PTV) que pueden aplicarse en los tratamientos de cáncer localizados en cabeza y cuello, Servicio de Radioterapia, Hospital México, Costa Rica, en el período de octubre a diciembre del 2014”</t>
  </si>
  <si>
    <t>R014-SABI-00059</t>
  </si>
  <si>
    <t>Estudio multicéntrico de cáncer cervical y “triage” con prueba de detección de Virus Papiloma Humano (ESTAMPA).</t>
  </si>
  <si>
    <t>Dr. Alejandro Calderon Cespedes</t>
  </si>
  <si>
    <t>Dr. Luis Bernardo Sáenz Delgado
Dra. Johanna González Arias
Dra. Ricci Catalina Fernández Hidalgo
Dr. Jorge Luis Santín Cáseres 
Dr. Marco Antonio Retana Peña
Dr. Emmanuel González Solano
Dr. Christian Carvajal Villalobos
Lic. Fernando Sandí Noguera</t>
  </si>
  <si>
    <t xml:space="preserve">Caja Costarricense de Seguro Social en colaboración con The International Agency for Research on Cancer </t>
  </si>
  <si>
    <t>R014-SABI-00058</t>
  </si>
  <si>
    <t>Abordaje de trabajo social en la atención de personas adolescentes con diagnóstico oncológico y sus familias.</t>
  </si>
  <si>
    <t>No se trabaja con nuestra determinada</t>
  </si>
  <si>
    <t>Hospital México 
Hospital San Juan de Dios</t>
  </si>
  <si>
    <t>Est. María Yolanda Sáenz Corrales</t>
  </si>
  <si>
    <t xml:space="preserve"> Est. Mónica Masís Coto</t>
  </si>
  <si>
    <t>Est. María Yolanda Sáenz Corrales
Est. Mónica Masís Coto</t>
  </si>
  <si>
    <t>R014-SABI-00057</t>
  </si>
  <si>
    <t>La política pública de salud en materia de incapacidades emitida por la Caja Costarricense de Seguro Social de Costa Rica 2008 – 2012.</t>
  </si>
  <si>
    <t>Dra. Ana Lorena Mora Carrión
Licda. Maura Briceño Medina</t>
  </si>
  <si>
    <t xml:space="preserve">
Licda. Maura Briceño Medina</t>
  </si>
  <si>
    <t xml:space="preserve">Dra. Ana Lorena Mora Carrión
</t>
  </si>
  <si>
    <t>Hospital Nacional Psiquiátrico
Hospital de San Carlos
Hospital San Vicente de Paul
CASI Marcial Fallas Díaz
Clínica Dr. Carlos Durán Cartín</t>
  </si>
  <si>
    <t>R014-SABI-00056</t>
  </si>
  <si>
    <t>Epidemiología de reacciones de hipersensibilidad inmediata y enfermedad del suero posterior a la administración de suero antiofídico en Costa Rica</t>
  </si>
  <si>
    <t xml:space="preserve">Hospitales: Escalante Pradilla, Tony Facio, William Allen, Ciudad Nelly, San Carlos, Golfito y Guápiles </t>
  </si>
  <si>
    <t>Msc. Sofia Cano Segura</t>
  </si>
  <si>
    <t>DR. Mahmood Sasa Marín
Dr. Leonardo Soto Muñoz</t>
  </si>
  <si>
    <t>R014-SABI-00055</t>
  </si>
  <si>
    <t>R022-SABI-00303</t>
  </si>
  <si>
    <t>R022-SABI-00304</t>
  </si>
  <si>
    <t>Análisis Descriptivo de la Anatomía de la Válvula Aórtica en pacientes con Estenosis Aórtica Severa, mediante Tomografía Computarizada, previo al Implante percutáneo de Válvula aórtica en Costa Rica del 2018 al 2020</t>
  </si>
  <si>
    <t>Toda la población de pacientes que fueron sometidos a reemplazo percutáneo de válvula aórtica en los Hospitales México, San Juan de Dios y Calderón Guardia, en el período comprendido entre enero 2018 y diciembre de 2020</t>
  </si>
  <si>
    <t>Hospital Calderón Guardia
Hospital México
Hospital San Juan de Dios</t>
  </si>
  <si>
    <t>Kirsten María Alvarado Rodríguez</t>
  </si>
  <si>
    <t>Dra. Melissa Granados Zamora</t>
  </si>
  <si>
    <t xml:space="preserve">Ph.D. Carlos Santamaría Quesada Dr. Juan Manuel Carrillo Henchoz Dra. Karla Chaves Herrera Dr. Evan Jensen Gamboa Dr. Melvin Calvo Solís </t>
  </si>
  <si>
    <t>El presupuesto ya está establecido para el Laboratorio de Biología Molecular del Hospital Nacional de Niños.</t>
  </si>
  <si>
    <t>Solicita excepción de consentimiento informado.</t>
  </si>
  <si>
    <t>R014-SABI-00054</t>
  </si>
  <si>
    <t>Factores que han intervenido en la realización de la ooforectomia profiláctica durante la histerectomía abdominal por patología benigna en mujeres menores de 50 años en los hospitales Dr. Rafael A. Calderón Guardia y San Juan de Dios durante los años 2005 al 2012.</t>
  </si>
  <si>
    <t>Hospital Rafael A. Calderón Guardia
Hospital San Juan de Dios</t>
  </si>
  <si>
    <t>Est. Gianina Retana Espinoza</t>
  </si>
  <si>
    <t>Est.Katherine Carranza Vega</t>
  </si>
  <si>
    <t>Est. Gianina Retana Espinoza y Est. Katherine Carranza Vega</t>
  </si>
  <si>
    <t>R014-SABI-00053</t>
  </si>
  <si>
    <t>“Tasa de expresión de las mutaciones de los receptores de factor de crecimiento epidérmico en los adenocarcinomas de pulmón durante los años 2011 y 2012 en los hospitales San Juan de Dios y México”</t>
  </si>
  <si>
    <t xml:space="preserve">Hospital San Juan de Dios y Hospital México </t>
  </si>
  <si>
    <t>Dra. Ana María Casco Jarquín</t>
  </si>
  <si>
    <t>Dr. Jad Abbas Chakhtouras</t>
  </si>
  <si>
    <t xml:space="preserve">“Perfil epidemiológico del paciente con Síndrome de Marfán en Costa Rica”. </t>
  </si>
  <si>
    <t>Hospital San Juan de Dios, Hospital de las Mujeres Dr. Adolfo Carit Eva, Hospital México, Hospital Dr. Rafael A. Calderón Guardia, Hospital Nacional de Niños y Hospital Dr. Raúl Blanco Cervantes.</t>
  </si>
  <si>
    <t>Dr. Carlos Salazar Vargas</t>
  </si>
  <si>
    <t>Dr. Jorge Villalobos Alpizar</t>
  </si>
  <si>
    <t>Comparación de la frecuencia con que se realiza la ooforectomía bilateral profiláctica en mujeres menores de 50 años durante la histerectomía abdominal por patología benigna en los Hospitales Dr. Rafael Ángel Calderón Guardia y San Juan de Dios, en los años, 2000, 2005 y 2010.</t>
  </si>
  <si>
    <t>Número total de mujeres con histerectomía abdominal realizada por patología benigna en los Hospitales Dr. Rafael A. Calderón G y San Juan de Dios.</t>
  </si>
  <si>
    <t>Hospital Rafel Angel Calderón Guardia y Hospital México</t>
  </si>
  <si>
    <t>Est. Katherine Carranza Vega</t>
  </si>
  <si>
    <t xml:space="preserve">“Evolución clínica de los pacientes tratados con radioterapia con acelerador lineal por cáncer de mama y próstata en la CCSS, del 1 de abril del 2010 al 31 de marzo 2012”. </t>
  </si>
  <si>
    <t>Hospital México, Hospital Rafael A. Calderón Guardia, Hospital San Juan de Dios, Hospital Víctor Manuel Sanabria Martínez y Hospital San Rafael de Alajuela.</t>
  </si>
  <si>
    <t>Dra. Carmen Di Mare Hering</t>
  </si>
  <si>
    <t>Dra. Julia Freer Vargas</t>
  </si>
  <si>
    <t>Servicio de Epidemiología Hospital México CCSS</t>
  </si>
  <si>
    <t>Asociación entre el Helicobacter pilory, el sistema activador del plasminógeno y el NGAL en el desarrollo y la progresión del cáncer gástrico. Hospital Calderón Guardia – Universidad de Costa Rica.</t>
  </si>
  <si>
    <t>Hospital Rafael A. Calderón Guardia</t>
  </si>
  <si>
    <t>Dr. Vanessa Ramírez Mayorga</t>
  </si>
  <si>
    <t>Dr. Walter Vega Gómez
Dr. Mario Sánchez Arias
Dr. Clas Allan Une
Dr. Warner Alpízar Alpízar
Dr. Gerardo Avendaño Alvarado
Dr. Ricardo Barahona García
Dr. Álvaro Villalobos Garita
MSc. Wendy Malespín Bendaña
Dra. Silvia Elena Molina Castro
Licda. Ana Victoria Sánchez Romero
Dra. Johanna Sauma Rodríguez
Dr. Oscar Gerardo González Pacheco
Dr. Carlos Martín Campos Goussen</t>
  </si>
  <si>
    <t>03, presentado al Comité el 05/05/14</t>
  </si>
  <si>
    <t>Presenta formulario RES II</t>
  </si>
  <si>
    <t>Evaluación de la terapia farmacológica utilizada en Costa Rica para el tratamiento del cáncer gástrico avanzado o metastásico irresecable</t>
  </si>
  <si>
    <t>Hospital San Juan de Dios
Hospital Rafael A. Calderón Guardia
Hospital México
Hospital Max Peralta</t>
  </si>
  <si>
    <t>Dra. Eugenia Cordero Garcia</t>
  </si>
  <si>
    <t xml:space="preserve">Ph.D. Warner Alpízar Alpízar, CIEMIC, UCR 
MSc. Luis Alberto Corrales Rodríguez, Oncología Médica, HSJD </t>
  </si>
  <si>
    <t>Presentó informe en enero 2016</t>
  </si>
  <si>
    <t>Presentó informe en abril del 2017</t>
  </si>
  <si>
    <t>Asociación entre las mutaciones del gen ATN y el adenocarcinoma de páncreas.</t>
  </si>
  <si>
    <t>Hospital México, Hospital Rafael A. Calderón Guardia, Hospital San Juan de Dios</t>
  </si>
  <si>
    <t>Dr. Steven Gallinger</t>
  </si>
  <si>
    <t>Dr. Pablo Serrano Aybar
Dra. Cecilia Monge Bonilla
Dr. Eduardo Alfaro Alcócer</t>
  </si>
  <si>
    <t>Universidad de Toronto, Laboratorio Familial Gastrointestinal Cancer Registry, Mount Sinai Hospital</t>
  </si>
  <si>
    <t>R013-SABI-00047</t>
  </si>
  <si>
    <t>R013-SABI-00048</t>
  </si>
  <si>
    <t>R013-SABI-00049</t>
  </si>
  <si>
    <t>R013-SABI-00050</t>
  </si>
  <si>
    <t>R013-SABI-00051</t>
  </si>
  <si>
    <t>R013-SABI-00052</t>
  </si>
  <si>
    <t>R013-SABI-00045</t>
  </si>
  <si>
    <t>“Frecuencias alélicas para 5 nuevos marcadores STR (D10S1248, D22S1045, D2S441, D1S1656, D12S391) en la población costarricense”</t>
  </si>
  <si>
    <t>Laboratorio de Pruebas de Paternidad</t>
  </si>
  <si>
    <t>MSc. Viviana Arce Estrada</t>
  </si>
  <si>
    <t>Licda. Silvia Fallas González
Licda. María José Pineda Padilla
MSc. Carlos Andrés Solano Salas</t>
  </si>
  <si>
    <t>Caja Costarrincese del Seguro Social</t>
  </si>
  <si>
    <t>R013-SABI-00043</t>
  </si>
  <si>
    <t>Dra. Eugenia Cordero García</t>
  </si>
  <si>
    <t xml:space="preserve">Ph.D. Warner Alpízar Alpízar, CIEMIC, UCR 
Dr. Andrés Baéz Astúa, Lab. Oncología Molecular, HCG
MSc. Luis Alberto Corrales Rodríguez, Oncología Médica, HSJD </t>
  </si>
  <si>
    <t>Universidad de Costa Rica. Vicerrectoría de Investigación. Sistema de Estudios de Posgrado
Trámites en proceso para solicitar apoyo financiero a MICIT/CONICIT</t>
  </si>
  <si>
    <t>R013-SABI-00044</t>
  </si>
  <si>
    <t>Est. Erily Marín Guzmán</t>
  </si>
  <si>
    <t>Est. Rita Hidalgo Herrera</t>
  </si>
  <si>
    <t xml:space="preserve">Est. Erily Marín Guzmán
Est. Rita Hidalgo Herrera </t>
  </si>
  <si>
    <t>R013-SABI-00042</t>
  </si>
  <si>
    <t>Caracterización molecular de las canalopatías en Costa Rica (investigación observacional descriptiva)</t>
  </si>
  <si>
    <t>INDEFINIDO</t>
  </si>
  <si>
    <t>Universidad de Costa Rica
Fondo de Investigación e Innovación Tecnológica (FIIT)/CENDEISSS/CCSS.</t>
  </si>
  <si>
    <t xml:space="preserve">Dra. Patricia Cuenca Berger
Dr. Fernando Morales Montero
MSc. Melissa Vásquez Cerdas
Dr. Miguel Barboza Elizondo
Dr. Kenneth Carazo Céspedes
Dr. Alexander Parajeles Vindas </t>
  </si>
  <si>
    <t>Dr. Mauricio Sittenfeld Appel</t>
  </si>
  <si>
    <t>Hospital San Juan Dios</t>
  </si>
  <si>
    <t>R013-SABI-00041</t>
  </si>
  <si>
    <t>Proyecto Epidemiológico Guanacaste, FUNIN
Instituto Nacional de Cáncer de Estados Unidos
Instituto Catalán de Oncología
Fundación INCIENSA 
Estudio colaborativo.</t>
  </si>
  <si>
    <t xml:space="preserve">Dra. Ana Cecilia Rodríguez, FUNIN
Dra. Carolina Porras Gutiérrez, FUNIN
Dra. Maribel Hidalgo González, HMS, Puntarenas
Dra. Lindsay Chacón Garita, HSRA, Alajuela
Dr. Eduardo Enrique Alfaro Alcocer, Hospital México
Dr. Diego Guillén Colombari, HMP, Cartago
Dra. Sylvia Molina Mainieri, HSJD
Dra. Irene María Quesada Quesada, HRCG </t>
  </si>
  <si>
    <t xml:space="preserve">Dra. Silvia E. Jiménez Montero, FUNIN
</t>
  </si>
  <si>
    <t>Hospital México 
Hospital San Juan de Dios
Hospital Rafael A. Calderón Guardia
Hospital Monseñor Sanabria
Hospital Max Peralta
Hospital San Rafael de Alajuela</t>
  </si>
  <si>
    <t>R013-SABI-00040</t>
  </si>
  <si>
    <t xml:space="preserve">Piloto de estudio: Subtipos moleculares de cáncer de mama en mujeres de América Latina (PRECAMA): Un estudio multicéntrico de casos y controles con base poblacional. </t>
  </si>
  <si>
    <t>Hospital Rafael A. Calderón Guardia
Hospital San Juan de Dios
Hospital México
Hospital Max Peralta</t>
  </si>
  <si>
    <t>Ana Cecilia Rodríguez</t>
  </si>
  <si>
    <t>Dra. Silvia E. Jiménez Montero, FUNIN
Dra. Carolina Porras Gutiérrez, FUNIN
Dr. Diego Guillén Colombari, HMP, Cartago
Dra. Kenneth Loálciga Vega, HSJD
Dra. Sylvia Eugenia Wang Zúñiga, Hospital México</t>
  </si>
  <si>
    <t>Agencia Internacional de Investigación en Cáncer (IARC)
Fred Hutchinson Cancer Research Center (FHCRC)
Proyecto Epidemiológico Guanacaste, FUNIN
Estudio colaborativo.</t>
  </si>
  <si>
    <t>R013-SABI-00039</t>
  </si>
  <si>
    <t>Muestra estrategia o intencional</t>
  </si>
  <si>
    <t xml:space="preserve">Hospital Nacional Psiquiátrico
Hospital Nacional de Rehabilitación </t>
  </si>
  <si>
    <t>MSc. Frida Madrigal Jirón</t>
  </si>
  <si>
    <t xml:space="preserve">Licda. Karen Quesada Retana (Hospital Nacional Psiquiátrico)
MSc. Mariano Solórzano Jiménez (HNP)
Dr. Roberto López Core (HNP)
Dra. Georgina Fumero Vargas (Fundación Max Clamar) </t>
  </si>
  <si>
    <t>R013-SABI-00038</t>
  </si>
  <si>
    <t>Estudio de la distribución de Virus del Papiloma Humano (VPH) de tipo específico y del perfil molecular microbiano y del huésped en cánceres invasores de vulva, vagina, ano, pene y cabeza y cuello en Costa Rica.</t>
  </si>
  <si>
    <t>MSc. Silvia E. Jiménez Montero, FUNIN</t>
  </si>
  <si>
    <t>R013-SABI-00037</t>
  </si>
  <si>
    <t>R013-SABI-00036</t>
  </si>
  <si>
    <t>R017-SABI-00140</t>
  </si>
  <si>
    <t>Tamizaje para el diagnóstico temprano de acromegalia en usuarios de la consulta externa de los servicios de endocrinología en tres hospitales nacionales durante el periodo comprendido entre enero del 2016 y julio del 2017</t>
  </si>
  <si>
    <t>Hospital México
Hospital San Juan de Dios
Hospital Calderón Guardia</t>
  </si>
  <si>
    <t>R017-SABI-00142</t>
  </si>
  <si>
    <t>Retirado por el investigador EXPENDIENTE FISICO</t>
  </si>
  <si>
    <t>Estudio rechazado EXPENDIENTE FISICO</t>
  </si>
  <si>
    <t>EXPENDIENTE FISICO</t>
  </si>
  <si>
    <t xml:space="preserve">Estiven Arroyo Artavia </t>
  </si>
  <si>
    <t xml:space="preserve">Fabio Andrés Chaves Campos
</t>
  </si>
  <si>
    <t>R022-SABI-00305</t>
  </si>
  <si>
    <t>Población colegial de los colegios adscritos al Área de Salud de Santa Bárbara de Heredia, el Hospital San Carlos y el Hospital Maximiliano Terán Valls, a. La muestra requerida es de 403 adolescentes</t>
  </si>
  <si>
    <t>Área de Salud de Santa Bárbara de Heredia
Hospital Maximiliano Terán Valls
Hospital San Carlos</t>
  </si>
  <si>
    <t>Marianela Matarrita Galagarza
Katherine Murillo Conejo
Lisseth Quesada Quesada</t>
  </si>
  <si>
    <t>Corrección de mutaciones ex vivo asociadas con canalopatías miotónicas mediante sistemas CRISPR/Cas, en el Servicio de Neurología del Hospital Rafael A. Calderón Guardia entre el 2021 y 2025.</t>
  </si>
  <si>
    <t>Multicentrico</t>
  </si>
  <si>
    <t>Estudio descriptivo sobre los factores de riesgo asociados a la ideación suicida en la población colegial adscritas al Área de Salud de Santa Bárbara de Heredia, el Hospital San Carlos y el Hospital Maximiliano Terán Valls</t>
  </si>
  <si>
    <t>R022-SABI-00306</t>
  </si>
  <si>
    <t>R022-SABI-00307</t>
  </si>
  <si>
    <t>R022-SABI-00308</t>
  </si>
  <si>
    <t>R022-SABI-00310</t>
  </si>
  <si>
    <t>R022-SABI-00311</t>
  </si>
  <si>
    <t>R022-SABI-00312</t>
  </si>
  <si>
    <t>R022-SABI-00313</t>
  </si>
  <si>
    <t>Isabel Cristina Barrientos Calvo</t>
  </si>
  <si>
    <t>Caracterización genotípica y fenotípica de una  muestra de pacientes con Enfermedad de Parkinson del Hospital Dr. Rafael Ángel Calderón Guardia y del Hospital México e inclusión de Costa Rica en el Consorcio Latinoamericano de Investigación LARGEPD.</t>
  </si>
  <si>
    <t>Todos los pacientes con diagnóstico histológico/radiológico
de tumor sólido con CGP (mediante FMI), documentado en
la historia electrónica del paciente del Hospital San Juan de
Dios, San José, Costa Rica entre enero de 2019 y
diciembre de 2021.</t>
  </si>
  <si>
    <t>Población total de pacientes con AVB que cumpla criterios de inclusión</t>
  </si>
  <si>
    <t>Hospital San Juan de Dios,</t>
  </si>
  <si>
    <t>Tanya Lobo P.,</t>
  </si>
  <si>
    <t>Alejandra López B.
Stephani Guerrero A.,</t>
  </si>
  <si>
    <t>Roche Servicios S.A.
Zona Franca Ultrapark.</t>
  </si>
  <si>
    <t>Luis Gutiérrez Jaikel
Mauricio Vanegas Jarquín</t>
  </si>
  <si>
    <t>900.00</t>
  </si>
  <si>
    <t>CEACO. Hospital Nacional Psiquiátrico. Hospital Calderón Guardia. Hospital San Juan de Dios. Hospital México. Hospital de Alajuela. Hospital San Vicente de Paul Hospital Nacional de Geriatría y Gerontología. Hospital Max Peralta.</t>
  </si>
  <si>
    <t>Fabián Madrigal Leer
 Kimberly Arce Córdoba</t>
  </si>
  <si>
    <t>R022-SABI-00314</t>
  </si>
  <si>
    <t>R022-SABI-00315</t>
  </si>
  <si>
    <t>R022-SABI-00316</t>
  </si>
  <si>
    <t>R022-SABI-00317</t>
  </si>
  <si>
    <t>R022-SABI-00318</t>
  </si>
  <si>
    <t>R022-SABI-00319</t>
  </si>
  <si>
    <t>R022-SABI-00320</t>
  </si>
  <si>
    <t>R022-SABI-00321</t>
  </si>
  <si>
    <t>R022-SABI-00322</t>
  </si>
  <si>
    <t>R022-SABI-00323</t>
  </si>
  <si>
    <t>Hospitales Calderón Guardia, San Juan de Dios, Hospital México, Max Peralta y San Vicente de Paul,</t>
  </si>
  <si>
    <t>Melissa Cruz Rivas</t>
  </si>
  <si>
    <t>Karol Dayanna Castillo Peña
Sofía Muñoz Quirós
Tarsis Pérez Fernández
Roy Wong McClure</t>
  </si>
  <si>
    <t>Hospital México, 
Hospital San Juan de Dios, 
CEACO 
Hospital Dr. Calderón Guardia</t>
  </si>
  <si>
    <t>Resultados primarios del estudio
N° OFICIO</t>
  </si>
  <si>
    <t>1. CEACO
2. Hospital México
3. Hospital San Juan de Dios
4. Hospital Calderón Guardia</t>
  </si>
  <si>
    <t>Karol Dayanna Castillo Peña</t>
  </si>
  <si>
    <t>Melissa Cruz Rivas
Sofía Muñoz Quirós
Roy Wong McClure</t>
  </si>
  <si>
    <t>Álvaro Adolfo Sánchez Siles</t>
  </si>
  <si>
    <t>Marcela Martínez Rojas</t>
  </si>
  <si>
    <t>Participación en el Estudio Académico Colaborativo VICTORY (NCT04138394). Estudio clínico adaptativo, aleatorizado, controlado, doble ciego, multicéntrico para evaluar la eficacia y seguridad y de la administración intravenosa de Vitamina C en pacientes quemados ingresados en la Unidad Nacional de Quemados del Hospital San Juan de Dios (CCSS) de agosto 2022 a enero 2024”,</t>
  </si>
  <si>
    <t>María Laura Granados Alvarado 
Alfredo Sanabria Castro 
Sebastián Rojas Chaves 
Andrea Balmaceda Meza</t>
  </si>
  <si>
    <t>“Caracterización epidemiológica de los pacientes con cáncer bucal atendidos en la Caja Costarricense del Seguro Social de Costa Rica durante el periodo 2018 y 2019”</t>
  </si>
  <si>
    <t>Área de Regulación Sistematización Diagnóstico tratamiento en Odontología</t>
  </si>
  <si>
    <t>Hubert Araya Rodriguez.</t>
  </si>
  <si>
    <r>
      <t>Dra. María</t>
    </r>
    <r>
      <rPr>
        <sz val="11"/>
        <color rgb="FF000000"/>
        <rFont val="Calibri"/>
        <family val="2"/>
        <scheme val="minor"/>
      </rPr>
      <t xml:space="preserve"> Victoria Mora Gómez</t>
    </r>
  </si>
  <si>
    <r>
      <rPr>
        <sz val="11"/>
        <color theme="1"/>
        <rFont val="Calibri"/>
        <family val="2"/>
        <scheme val="minor"/>
      </rPr>
      <t>FINALIZADO, Se recibe formulario RES II presentado el 06/12/2021 BINASS 12/09/2018  EXPENDIENTE FISICO</t>
    </r>
  </si>
  <si>
    <r>
      <rPr>
        <sz val="11"/>
        <color theme="1"/>
        <rFont val="Calibri"/>
        <family val="2"/>
        <scheme val="minor"/>
      </rPr>
      <t>FINALIZADO, Se presentó RESO II EXPENDIENTE FISICO</t>
    </r>
  </si>
  <si>
    <r>
      <t xml:space="preserve">Protocolo se aprobó, no se a presentado informe de RES II. </t>
    </r>
    <r>
      <rPr>
        <sz val="11"/>
        <color theme="1"/>
        <rFont val="Calibri"/>
        <family val="2"/>
        <scheme val="minor"/>
      </rPr>
      <t>EXPENDIENTE FISICO</t>
    </r>
  </si>
  <si>
    <r>
      <t xml:space="preserve">FINALIZADO </t>
    </r>
    <r>
      <rPr>
        <sz val="11"/>
        <color theme="1"/>
        <rFont val="Calibri"/>
        <family val="2"/>
        <scheme val="minor"/>
      </rPr>
      <t>Presentó RES II el 05/07/2018 EXPEDIENTE FISICO</t>
    </r>
  </si>
  <si>
    <r>
      <rPr>
        <sz val="11"/>
        <color theme="1"/>
        <rFont val="Calibri"/>
        <family val="2"/>
        <scheme val="minor"/>
      </rPr>
      <t>Finalizado investigación con la presentacion de RES II.  EXPENDIENTE FISICO</t>
    </r>
  </si>
  <si>
    <r>
      <rPr>
        <sz val="11"/>
        <color theme="1"/>
        <rFont val="Calibri"/>
        <family val="2"/>
        <scheme val="minor"/>
      </rPr>
      <t>Finalizado investigación con la presentacion de RES II. EXPEDIENTE FISICO</t>
    </r>
  </si>
  <si>
    <r>
      <rPr>
        <sz val="11"/>
        <color theme="1"/>
        <rFont val="Calibri"/>
        <family val="2"/>
        <scheme val="minor"/>
      </rPr>
      <t xml:space="preserve">Finalizado investigación con la presentacion de RES II. </t>
    </r>
  </si>
  <si>
    <r>
      <t xml:space="preserve">Estudio </t>
    </r>
    <r>
      <rPr>
        <sz val="11"/>
        <color theme="1"/>
        <rFont val="Calibri"/>
        <family val="2"/>
        <scheme val="minor"/>
      </rPr>
      <t>retirado por el investigador</t>
    </r>
  </si>
  <si>
    <r>
      <t xml:space="preserve">INVESTIGACION DIFERIDA PERO NO LO PRESENTÓ DESPUES. </t>
    </r>
    <r>
      <rPr>
        <sz val="11"/>
        <color theme="1"/>
        <rFont val="Calibri"/>
        <family val="2"/>
        <scheme val="minor"/>
      </rPr>
      <t>RECHAZADO EXPEDIENTE FISICO</t>
    </r>
  </si>
  <si>
    <r>
      <t xml:space="preserve">No se ha enviado a revision porque la Dra debe de realizar unas modificaciones en los documentos, pero no los presentó </t>
    </r>
    <r>
      <rPr>
        <sz val="11"/>
        <color theme="1"/>
        <rFont val="Calibri"/>
        <family val="2"/>
        <scheme val="minor"/>
      </rPr>
      <t>rechazado EXPENDIENTE FISICO</t>
    </r>
  </si>
  <si>
    <r>
      <t xml:space="preserve">Según carta de paniamor, indican que van a prescindir de la investigación. </t>
    </r>
    <r>
      <rPr>
        <sz val="11"/>
        <color theme="1"/>
        <rFont val="Calibri"/>
        <family val="2"/>
        <scheme val="minor"/>
      </rPr>
      <t>RETIRADO</t>
    </r>
  </si>
  <si>
    <t>Dra. Kinndle Blanco Peña 
Dra. Ana María Mora 
Dra. Jennifer Lee Crowe</t>
  </si>
  <si>
    <t>Solicita exención de CI</t>
  </si>
  <si>
    <t xml:space="preserve">Denis Landaverde Recinos
José Antonio Castro Cordero 
 Allan Ramos Esquivel 
 José Luis Lee Hernández </t>
  </si>
  <si>
    <t>Caracterización epidemiológica de los pacientes con cáncer bucal atendidos en la Caja Costarricense del Seguro Social de Costa Rica durante el periodo 2018 y 2019</t>
  </si>
  <si>
    <t>Área de Regulación Sistematización Diagnóstico tratamiento en Odontología.</t>
  </si>
  <si>
    <t>CENDEISSSCCENTRAL-1692-2020, 11/03/2020 Aprobación expedita Fecha de resolución de la revisión: 24/02/2020. No. de Sesión: 07-02-2020</t>
  </si>
  <si>
    <t>CEC-CENTRAL-CCSS-0248-2020, 15/01/ 2019 Diferido Fecha de resolución de la revisión: 16/12/2019 No. de Sesión: 048-12-2019</t>
  </si>
  <si>
    <t>CEC-CENTRAL-CCSS-1211-2020 18/02/2020 Aprobado Fecha de resolución de la revisión: 10/02/2020. No. de Sesión: 05-02-2020.</t>
  </si>
  <si>
    <t>CENDEISSS-CECCENTRAL-1706-2020, 01/04/2020 Aprobado Fecha de la resolución de la aprobación condicionada 02/03/ 2020. No. de sesión: 08-03-2020</t>
  </si>
  <si>
    <t>CENDEISSS-CECCENTRAL-CCSS-1716-2020 19/03/2020 Aprobado Fecha de resolución de la revisión: 09/09/2020. No. de Sesión: 10-03-2020.</t>
  </si>
  <si>
    <t>CEC-CENTRAL-CCSS-1041-2020 12/02/2020 Rechazado Fecha de resolución de la revisión: 02/02/2020. No. de Sesión: 004-02-2020</t>
  </si>
  <si>
    <t>CEC-CENTRAL-CCSS-1470-2020, 27/09/2020 Rechazado Fecha de resolución de la revisión: 17/02/2020. No. de Sesión: 006-02-2020</t>
  </si>
  <si>
    <t>CENDEISSS-CEC-CENTRAL -1724-2020  04/05/2020 Aprobado Fecha de resolución de la revisión: 20/04/2020. No. de Sesión: 14-04-2020</t>
  </si>
  <si>
    <t>CENDEISSS-CEC-CENTRAL-1723-2020. 3/05/2020. Rechazado Fecha de resolución de la revisión: 27/04/2020. No. de Sesión: 14-04-2020</t>
  </si>
  <si>
    <t>CENDEISSS-CECCENTRAL-1802-2020. 10/08/2020. Aprobado Fecha de la resolución: 10/08/2020. No. de sesión: 40-08-2020</t>
  </si>
  <si>
    <t>CENDEISSS-CECCENTRAL-1788-2020. 23/07/2020. Rechazado Fecha de la resolución: 13/07/2020. No. de sesión: 31-07-2020.</t>
  </si>
  <si>
    <t>CENDEISSS-CECCENTRAL-0038-2021 de 14/02/2021. Aprobado. Fecha de la resolución: 08/02/2021. No. de sesión: 008-02-20</t>
  </si>
  <si>
    <t>CENDEISSS-CECCENTRAL-1868-2020 de 03/10/2020, Aprobado condicionado Fecha de la resolución: 22/09/2020. No. de sesión: 050-09</t>
  </si>
  <si>
    <t>CENDEISSS-CECCENTRAL-1924-2020 de 16/11/2020. Aprobado Fecha de la resolución: 09/11/2020. No. de sesión: 058-11-202</t>
  </si>
  <si>
    <t>CENDEISSS-CECCENTRAL-0101-2021 de 15/04/2021. Aprobado Fecha de la resolución: 22/03/2021. No. de sesión: 016-03-2021</t>
  </si>
  <si>
    <t>CENDEISSS-CECCENTRAL-1927-2020 de 23/11/2020. Aprobado Fecha de la resolución: 16/11/2020. No. de sesión: 059-11-2020.</t>
  </si>
  <si>
    <t>CENDEISSS-CECCENTRAL-0020-2021 de 01 de /02/2021. Diferido Fecha de la resolución: 25/01/2021. No. de sesión: 005-01-2020.</t>
  </si>
  <si>
    <t>CENDEISSS-CECCENTRAL-0086-2021 de 26/03/2021. Aprobado. Fecha de la resolución: 24/03/2021. No. de sesión: 017-03-202</t>
  </si>
  <si>
    <t>CENDEISSS-CECCENTRAL-0229-2021 de 17/06/2021. Aprobado posterior a revisión expedita. Fecha de la resolución: 7/06/2021.
No. de sesión: 032-06-2021</t>
  </si>
  <si>
    <t>CENDEISSS-CECCENTRAL-0151-2021 de 18/05/2021. Aprobado. Fecha de la resolución: 10/05/2021. No. de sesión: 025-05-2021</t>
  </si>
  <si>
    <t>CENDEISSS-CECCENTRAL-0112-2021 de 20/04/2021. Rechazado Fecha de resolución de la revisión: 05/04/2021. No. de Sesión: 018-04-202</t>
  </si>
  <si>
    <t>CENDEISSS-CECCENTRAL-0325-2021 de 13/08/2021, Aprobado Fecha de la resolución: 13/08/2021. No. de sesión: 050-08-2021.</t>
  </si>
  <si>
    <t>CENDEISSS-CECCENTRAL-0364-2021 de 03/09/2021. Aprobado Fecha de la resolución 16/08/2021. No. de sesión: 051-08-2021.</t>
  </si>
  <si>
    <t>CENDEISSS-CECCENTRAL-0254-2021 de 08/07/ 2021. Aprobado posterior a revisión expedita. Fecha de la resolución: 14/06/2021. No. de sesión: 034-06-2021</t>
  </si>
  <si>
    <t>CENDEISSS-CECCENTRAL-0220-2021 de 16/06/2021. Rechazado Fecha de resolución de la revisión: 02/06/2021. No. de Sesión: 031-05-2021</t>
  </si>
  <si>
    <t>CENDEISSS-CECCENTRAL-0365-2021 de 03/0/ 202. Aprobado Fecha de la resolución: 25/08/2021. No. de sesión: 054-08-2021.</t>
  </si>
  <si>
    <t>CENDEISSS-CECCENTRAL-0234-2021de 23/06/ 2021. RECHAZADO Fecha de la resolución: 9/06/2021. No. de sesión 033-06-2021</t>
  </si>
  <si>
    <t>CENDEISSS-CECCENTRAL-0239-2021  2/06/2021. Aprobado condicionado a cambios. Fecha de la resolución: 14/06/2021. No. de sesión: 034-06-2021</t>
  </si>
  <si>
    <t>CENDEISSS-CECCENTRAL-0257-2021 de 08/07/2021. RECHAZADO Fecha de la resolución: 17/06/2021. No. de sesión: 035-06-2021</t>
  </si>
  <si>
    <t>CENDEISSS-CECCENTRAL-0302-2021 de 28/07/2021. RECHAZADO Fecha de la resolución: 14/07/2021. No. de sesión: 043-07-2021.</t>
  </si>
  <si>
    <t>CENDEISSS-CECCENTRAL-0316-2021 04/08/2021, Aprobado Fecha de la resolución: 04/08/2021. No. de sesión: 048-08-2021.</t>
  </si>
  <si>
    <t>CENDEISSS-CECCENTRAL-0301-2021 de 28/07/2021.  RECHAZADO Fecha de la resolución: 28/07/2021. No. de sesión: 047-07-2</t>
  </si>
  <si>
    <t>CENDEISSS-CECCENTRAL-0414-2021 de 23/09/2021. APROBADO Fecha de la resolución: 22/09/2021. No. de sesión: 061-09-2021.</t>
  </si>
  <si>
    <t>CENDEISSS-CECCENTRAL-0284-2021 de 18/08/2021. RECHAZADO Fecha de la resolución: 16/08/2021. No. de sesión: 051-08-2021.</t>
  </si>
  <si>
    <t>CENDEISSS-CECCENTRAL-0396-2021 de 14/09/2021. DIFERIDO Fecha de la resolución: 08/09/2021. No. de sesión: 058-09-2021</t>
  </si>
  <si>
    <t>CENDEISSS-CECCENTRAL-0391-2021 de 14/09/2021. RECHAZADO Fecha de la resolución: 01/09/2021. No. de sesión: 056-09-2021.</t>
  </si>
  <si>
    <t>CENDEISSS-CECCENTRAL-0465-2021 de 05/11/2021. Aprobado Fecha de la resolución: 01/11/2021. No. de sesión: 068-11-2021.</t>
  </si>
  <si>
    <t>CENDEISSS-CECCENTRAL-0024-2021 de 04/02/2022. Aprobado Fecha de la resolución: 31/01/2022. No. de sesión: 006-01-2022.</t>
  </si>
  <si>
    <t>CENDEISSS-CECCENTRAL-0476-2021 de 16/11/2021. Aprobado, Condicionado a Revisión Expedita. Fecha de la resolución: 15/11/2021. No. de sesión: 070-11-2021.</t>
  </si>
  <si>
    <t>CENDEISSS-CECCENTRAL-0486-2021 de 23/11/2021. RECHAZADO Fecha de la resolución: 22/11/2021. No. de sesión: 072-11-2021.</t>
  </si>
  <si>
    <t>CENDEISSS-CECCENTRAL-0499-2021 de 9/12/2021. RECHAZADO Fecha de la resolución: 08/12/2021. No. de sesión: 074-12-2021.</t>
  </si>
  <si>
    <t>CENDEISSS-CECCENTRAL-0089-2022 de 07/04/2022.  RECHAZADO Fecha de resolucion: 04/04/2022, número de sesion 019-02-2022</t>
  </si>
  <si>
    <t>CENDEISSS-CECCENTRAL-0100-2022 de 27/04/2022.  RECHAZADO Fecha de resolucion: 25/04/2022, número de sesion 021-04-2022 RECHAZADO</t>
  </si>
  <si>
    <t>CENDEISSS-CECCENTRAL-0106-2022, Fecha de resolución 02/05/2002, número de sesion 022/05/2022 DIFERIDO</t>
  </si>
  <si>
    <t>CENDEISSS-CECCENTRAL-0172-2022 de 20/07/2022, Aprobado. Fecha de la resolución: 18/07/2022. No. de sesión: 034-07-2022.</t>
  </si>
  <si>
    <t>CENDEISSS-CECCENTRAL-0222-2022 de 30/08/2022. Aprobado Fecha de la resolución: 22/08/2022. No. de sesión: 040-08-2022.</t>
  </si>
  <si>
    <t>CENDEISSS-CECCENTRAL-0165-2022 de 15/09/ 2022. Rechazado Fecha de la resolución: 11/07/2022. No. de sesión: 032-07-2022.</t>
  </si>
  <si>
    <t>CENDEISSS-CECCENTRAL-0254-2022 de 28/09/2022 Rechazado Fecha de la resolución: 23/09/2022. No. de sesión: 045-09-2022.</t>
  </si>
  <si>
    <t xml:space="preserve">CEC-CENTRAL-CCSS-7342-2019, 10/09/2019. Aprobación Fechas de la resolución: 29/06/2019 y 02/09/2019. No. de sesiones: 28-07-2019 y 033-09-2019
</t>
  </si>
  <si>
    <t>Certificado 038-2014, con fecha de realización de sesion 28/04/2014, con número de sesion 007-04-2014 APROBADO</t>
  </si>
  <si>
    <t>Certificado #047-2014 Fecha de sesión 08/09/2014, número de sesion 015-09-2014 APROBADA</t>
  </si>
  <si>
    <t>Certificado #064-2014, No Sesión 020-11-2014, Fecha 24/11/2014</t>
  </si>
  <si>
    <t>Certificado #081-2015 Fecha de sesion 27/04/2015, número de sesión 008-04-2015 APROBADO</t>
  </si>
  <si>
    <t>Certificado # 069-2015 fecha de sesion 23/02/2015, número de sesion 004-02-2015 RECHAZADO</t>
  </si>
  <si>
    <t>CEC-CCSS-082-2015 fecha de sesion 08/06/2015, número de sesion 011-06-2017 APROBADO</t>
  </si>
  <si>
    <t>Certificaod de revision #162-2017, fecha de sesion 08/05/2017, con número de sesión 008-05-2017 APROBADO</t>
  </si>
  <si>
    <t>Certificado #096-2015, No Sesión 020-20-2015, Fecha 26/10/2015</t>
  </si>
  <si>
    <t>Certificado #089-2015 En la fecha de sesion 14/09/2015, número de sesion 017-09-2015 APROBADO</t>
  </si>
  <si>
    <t>Certificado #087-2015, fecha de sesión 10/08/2015, número de sesión 015-08-2015 APROBADO SUJETO A CAMBIOS</t>
  </si>
  <si>
    <t>Certificado #095-2015, con fecha de sesión 28/09/2015, número de sesión 018-09-2015 RECHAZADO</t>
  </si>
  <si>
    <t>Certificado # 094-2015 con fecha de sesion el 28/09/2015, con número de sesion 018-09-2015 APROBADO</t>
  </si>
  <si>
    <t>Certificado #103-2016 fecha de las sesion 22/02/2016, número de sesion 004-02-2016 APROBADO CON CONDICIONES</t>
  </si>
  <si>
    <t xml:space="preserve">Certificado # 102-2016 fecha de sesion 08/02/2016,número de sesion 003-02-2016 APROBADO </t>
  </si>
  <si>
    <t>Certificado #105-2016 fecha de sesión 25/04/2016, número de sesión 008-04-2016 APROBADO</t>
  </si>
  <si>
    <t>Certificado #129-2016 con fecha de sesion 31/10/2016 número de sesion 025-10-2016 APROBADO</t>
  </si>
  <si>
    <t>Certificado # 134-2016 En fecha de sesion 26/09/2016, número de sesion 021-09-2016 APROBADO</t>
  </si>
  <si>
    <t>Certificado # 131-2016 según fecha de sesión 10/10/2016 número de sesion 023-10-2016 APROBADO</t>
  </si>
  <si>
    <t>Certificado # 154-2017 Fecha de sesion 08/09/2016 en sesion E-003-09-2016 APROBADO</t>
  </si>
  <si>
    <t>Certificado #0127-2016, No Sesión 025-10-2015, Fecha 31/10/2015 APROBADO</t>
  </si>
  <si>
    <t>Certificado #128-2016, con fecha de sesion 31/10/2016, número de sesion 025-10-2016 APROBADO</t>
  </si>
  <si>
    <t>Certificado # 130-2016 fecha de sesion 31/10/2016 APROBADO</t>
  </si>
  <si>
    <t>CERTIFICADO #126-2016 Fecha de sesion 31/10/20106 sesion número 025-10-2016 APROBACIÓN</t>
  </si>
  <si>
    <t>Certificado #123-2016 fecha de sesion 10/10/2016 en sesion 023-09-2016 RECHAZADO</t>
  </si>
  <si>
    <t>Certificado #124-2016 fecha de sesion 31/10/2016 sesion número 025-10-2016 APROBADO</t>
  </si>
  <si>
    <t>Certificado #125-2016 FECHA DE SEESION 31/10/2016 en número de sesion 025-10-2016 RECHAZADO</t>
  </si>
  <si>
    <t>Certificado # 133-2016 con fecha de 07/11/2016 en sesion 026-11-2016 RECHAZADO</t>
  </si>
  <si>
    <t>COM 1 CERTIFICADO DE REVISION #158-2017 fecha de sesion 22/03/2017, número de sesión E-001-03-2017 APROBADO</t>
  </si>
  <si>
    <t>CERTIFICADO #137-2016 FECHA DE SESION 14/11/2016, según número de sesion 027-11-2016 DIFERIDO</t>
  </si>
  <si>
    <t>CEC-CCSS-018-2017 de 10/08/2017, Fecha de resolucion el 08/05/2017, en número de sesion 008-05-2017 APROBADO</t>
  </si>
  <si>
    <t>CERTIFICADO # 142-2016 de 19/12/2016, SEGÚN SESION NÚMERO 031-12-2016 DIFERIDO</t>
  </si>
  <si>
    <t>CERTIFICADO #152-2017 FECHA DE RESOLUCION 27/02/2017 NÚMERO DE SESION 004-02-2017 APROBADO</t>
  </si>
  <si>
    <t>CERTIFICADO # 151-2017, con fecha de resolucion 27/02/2017, número de sesión 004-02-2017 APROBRADO</t>
  </si>
  <si>
    <t>COM-1 Certificado de revisión #145-2017 fecha de resolución 13/02/2017, número de sesion 003-02-2017 DIFERIDO</t>
  </si>
  <si>
    <t>COM-1 Certificado de revisión #174-2017, con fecha de revisión 26/06/2017, y numero de sesión 011-06-2017 DIFERIDO</t>
  </si>
  <si>
    <t>CEC-CCSS-016-2017 de 09/08/2017, Fecha de resolución 17/07/2017, número de sesión E-004-07-2017 APROBADO</t>
  </si>
  <si>
    <t>CERTIFICADO #155-2017 de 22/03/2017, según sesion número E-001-03-2017 DIFERIDO</t>
  </si>
  <si>
    <t>CERTIFICADO #156-2017 de 22/03/2017, según sesion número E-001-03-2017 DIFERIDO</t>
  </si>
  <si>
    <t>CEC-CCSS-054-2017 de 05/10/2017. Aprobado fecha de resolución: 08/05/2017, sesión 008-05-2017.</t>
  </si>
  <si>
    <t>COM I CERTIFICADO DE REVISIÓN #170-2017 de 22/05/2017, sesion número 009-05-2017, APROBADO</t>
  </si>
  <si>
    <t>COM I CERTIFICADO DE REVISIÓN #171-2017 de 26/06/2017, sesion número 011-06-2017, APROBADO</t>
  </si>
  <si>
    <t>COM-I CERTIFICADO REVISION #178-2017 de 10/07/2017, sesion número 012-07-2017</t>
  </si>
  <si>
    <t>COM-I CERTIFICADO DE REVISIÓN # 172-2017 PROTOCOLO DE INVESTIGACIÓN Sesión 011-06-2017 de 26/06/2017</t>
  </si>
  <si>
    <t>COM-I CERTIFICADO REVISION #175-2017 de 10/07/2017, sesion número 012-07-2017</t>
  </si>
  <si>
    <t>CEC-CCSS-062-2017 de 12/10/2017. Aprobado resolución 12/10/2017. N° sesión 017-09-2017</t>
  </si>
  <si>
    <t>CEC-CCSS-3912-2017 de 26/04/2018. Aprobado condicionado a cambios resolución 16/04/2018. N° sesión 012-04-2018</t>
  </si>
  <si>
    <t>CEC-CCSS-106-2017, 21/11/2017. Aprobado Resolución el 09/10/2017 en sesion 021-10-2017</t>
  </si>
  <si>
    <t xml:space="preserve">CEC-CENTRAL-CCSS-075-2017 de 23/10/2017. APROBADO No. de Sesión: 018-09-2017, Fecha de resolución:  19/09/2017
</t>
  </si>
  <si>
    <t xml:space="preserve">CEC-CENTRAL-CCSS-036-2017 de  06/09/2017. DIFERIDO No. de Sesión: 015-08-2017, Fecha de resolución:  28/08/2017
</t>
  </si>
  <si>
    <t>CEC-CENTRAL-CCSS-2136-2019 de 20/03/2019. Aprobada No. de Sesión: 009/3/2019, Fecha de resolución: 11/03/2019. Esta aprobación tiene una duración de un año y vence el 10/03/2020.</t>
  </si>
  <si>
    <t>CEC-CCSS-135-2017, 20/12/2017, APROBADO CONDICIONADO A CAMBIOS Fecha de la resolución: 11/12/2017. No. de sesión: 027-12-2017.</t>
  </si>
  <si>
    <t>CEC-CENTRAL-CCSS-1522-2018, 13/02/2018. RECHAZADO. Fecha de la resolución: 05/02/2018. No. de sesión: 004-02-2018.</t>
  </si>
  <si>
    <t xml:space="preserve">CEC-CENTRAL-CCSS-2123-2018, 28/02/2018. DIFERIDO Fecha de la resolución: 12/02/2018. No. de sesión: 005-02-2018. </t>
  </si>
  <si>
    <t xml:space="preserve">CEC-CENTRAL-CCSS-2217-2018, 02/03/2018. RECHAZADO  resolución: 26/02/2018. No. de sesión: 007-02-2018. </t>
  </si>
  <si>
    <t>CEC-CENTRAL-CCSS-2837-2018, 19/03/2018. RECHAZADO. resolución: 12/03/2018. No. de sesión: 009-03-2018.</t>
  </si>
  <si>
    <t xml:space="preserve">CEC-CENTRAL-CCSS-4112-2018, 03/05/2018. APROBADO,  resolución: 23/04/2018. No. de sesión: 013-04-2018. </t>
  </si>
  <si>
    <t>CEC-CENTRAL-CCSS-4520-2018, 16/05/2018. APROBADO resolución: 23/04/2018. No. de sesión: 013-04-2018</t>
  </si>
  <si>
    <t>CEC-CENTRAL-CCSS-4763-2018, 22/05/2018. APROBADO resolución: 09/04/2018. No. de sesión: 011-04-2018</t>
  </si>
  <si>
    <t>CEC-CENTRAL-CCSS-5740-2018, 21/06/2018. APROBADO, resolución: 16/04/2018. No. de sesión: 012-04-2018.</t>
  </si>
  <si>
    <t>CEC-CENTRAL-CCSS-5062-2018, 25/05/2018. APROBADO, resolución: 16/04/2018. No. de sesión: 012-04-2018.</t>
  </si>
  <si>
    <t>CEC-CENTRAL-CCSS-4634-2018, 18/05/2018. DIFERIDO,  resolución: 07/05/2018. No. de sesión: 014-05-2018</t>
  </si>
  <si>
    <t>CEC-CENTRAL-CCSS-4635-2018, 18/05/2018. DIFERIDO,  resolución: 07/05/2018. No. de sesión: 014-05-2018</t>
  </si>
  <si>
    <t xml:space="preserve">CEC-CENTRAL-CCSS-7980-2018, 04/09/2018. Aprobado, resolución: 23/07/2018. No. de sesión: 025-07-2018. </t>
  </si>
  <si>
    <t>CEC-CENTRAL-CCSS-8136-2018, 07/09/2018 APROBADO. Fecha de la resolución: 27/08/2018. No. de sesión: 030-08-2018.</t>
  </si>
  <si>
    <t>CEC-CENTRAL-CCSS-6274-2018, 12/07/2018. DIFERIDO,  resolución: 25/06/2018. No. de sesión: 021-06-2018</t>
  </si>
  <si>
    <t>CEC-CENTRAL-CCSS-11059-2018, 5/12/2018. APROBADO,  resolución: 19/11/2018. No. de sesión: 041-11-2018</t>
  </si>
  <si>
    <t>CEC-CENTRAL-CCSS-7180-2018, 8/08/2018. RECHAZADO,  resolución: 02/07/2018. No. de sesión: 022-07-2018</t>
  </si>
  <si>
    <t>CEC-CENTRAL-CCSS-0459-2019, 23/01/2019. APROBADO resolución: 14/01/2019.  No. de sesión: 01-01-2019</t>
  </si>
  <si>
    <t>CEC-CENTRAL-CCSS-6834-2018, 31/07/2018. RECHAZADO, resolución: 16/07/2018. No. de sesión: 024-07-2018</t>
  </si>
  <si>
    <t>CEC-CENTRAL-CCSS-7308-2018, 14/08/2018. RECHAZADO,  resolución: 30/07/2018. No. de sesió,  026-07-2018</t>
  </si>
  <si>
    <t>CEC-CENTRAL-CCSS-7312-2018, 14/08/2018. APROBADO CONDICIONADO A CAMBIOS. Fecha de la resolución: 30/07/2018.
No. de sesión: 026-07-2018</t>
  </si>
  <si>
    <t>CEC-CENTRAL-CCSS-7912-2018, 31/08/2018. RECHAZADO, resolución: 13/08/2018 No. de sesión: 028-08-2018</t>
  </si>
  <si>
    <t>CEC-CENTRAL-CCSS-7770-2018, 28/08/2018. RECHAZADO, resolución: 20/08/2018 No. de sesión: 029-08-2018</t>
  </si>
  <si>
    <t>CEC-CENTRAL-CCSS-1316-2019, 22/02/2019. Aprobado, resolución: 18/02/2019. No. de sesión: E-01-02-2019.</t>
  </si>
  <si>
    <t>CEC-CENTRAL-CCSS-8765-2019, 25/09/2018. Rechazado, resolución: 17/09/2018 No. de sesión: 033-09-2018</t>
  </si>
  <si>
    <t>CEC-CENTRAL-CCSS-0983-2019, 12/02/2019. Diferido. Fecha de la resolución: 21/01/2019. No. de sesión: 02-01-2019</t>
  </si>
  <si>
    <t>CEC-CENTRAL-CCSS-9163-2018, 09/10/2018. APROBADO. Fecha de la resolución: 08/10/2018. No. de sesión: 036-10-2018.</t>
  </si>
  <si>
    <t>CEC-CENTRAL-CCSS-10391-2018, 15/11/2018. APROBADO. Fecha de la resolución: 12/11/2018. No. de sesión: 040-09-2018.</t>
  </si>
  <si>
    <t>CEC-CENTRAL-CCSS-11455-2018, 14/12/2018.  APROBADO. Fecha de la resolución: 12/11/2018. No. de sesión: 040-11-2018.</t>
  </si>
  <si>
    <t>CEC-CENTRAL-CCSS-11359-2018, 12/12/2018. APROBADO. Fecha de la resolución: 29/10/2018. No. de sesión: 038-10-2018.</t>
  </si>
  <si>
    <t>CEC-CENTRAL-CCSS-2960-2019, 23/04/2019. Aprobado Fecha de resolución de la revisión: 08/04/2019 No. de Sesión: 13/04/2019</t>
  </si>
  <si>
    <t>CEC-CENTRAL-CCSS-1382-2019, 26/02/2019. Aprobado. Fecha de la resolución: 18/02/2019. No. de sesión: E-01-02-2019.</t>
  </si>
  <si>
    <t>CEC-CENTRAL-CCSS-1664-2019, 05/03/2019. Aprobado No. de Sesión: 008/4/2019 Fecha de resolución: 04/03/2019.</t>
  </si>
  <si>
    <t>CEC-CENTRAL-CCSS-2090-2019, 19/03/2019. Aprobado No. de Sesión: 009/3/2019 Fecha de resolución: 11/03/2019.</t>
  </si>
  <si>
    <t>CEC-CENTRAL-CCSS-2223-2019, 22/03/2019. RECHAZADO No. de Sesión: 009/3/2019 Fecha de resolución: 11/03/2019.</t>
  </si>
  <si>
    <t>CEC-CENTRAL-CCSS-3524-2019 de 10/05/2019.</t>
  </si>
  <si>
    <t>CEC-CENTRAL-CCSS-3357-2019 de 6/05/2019. Aprobado Fecha de resolución de la revisión: 29/04/2019 No. de Sesión: 014-04-2019</t>
  </si>
  <si>
    <t>CEC-CENTRAL-CCSS-2418-2019, 2/04/2019. Rechazado. resolución de la revisión anual: 18/03/2019 No. de Sesión: 010-03-2019</t>
  </si>
  <si>
    <t>CEC-CENTRAL-CCSS-2788-2019, 10/04/2019. Rechazado. resolución de la revisión anual: 01/04/2019 No. de Sesión: 012-04-2019</t>
  </si>
  <si>
    <t xml:space="preserve">CEC-CENTRAL-CCSS-5458-2019,  11/07/2019. Aprobado. Fecha de resolución de la revisión: 17/06/2019. No. de Sesión: 022-06-2019. </t>
  </si>
  <si>
    <t xml:space="preserve">CEC-CENTRAL-CCSS-9876-2019,  28/11/2019. Aprobado. Fecha de resolución de la revisión: 18/11/2019. No. de Sesión: 044-11-2019. </t>
  </si>
  <si>
    <t>CEC-CENTRAL-CCSS-4772-2019 19/06/2019. Rechazado 03/06/2019   No. de Sesión: 020-06-2019</t>
  </si>
  <si>
    <t>CEC-CENTRAL-CCSS-5697-2019, 16/07/2019. Rechazado. Fecha de la resolución: 08/07/2019. No. de sesión: 24/07/2019</t>
  </si>
  <si>
    <t>CEC-CENTRAL-CCSS-7596-2019, 18/09/2019. Aprobado Fecha de la resolución: 02/09/2019 No. de sesión: 33-09-2019</t>
  </si>
  <si>
    <t>CEC-CENTRAL-CCSS-7715-2019, 20/09/2019. Aprobado Fecha de resolución de la revisión: 16/09/2019 No. de Sesión: 035-09-2019.</t>
  </si>
  <si>
    <t>CEC-CENTRAL-CCSS-6474-2019, 12/08/2019. Rechazado Fecha de la resolución: 29/06/2019. No. de sesión: 28-07-2019</t>
  </si>
  <si>
    <t>CEC-CENTRAL-CCSS-9482-2019 de 15/11/2019. Aprobado. Fecha de resolución de la revisión: 18/11/2019. No. de Sesión: 044-11-2019.</t>
  </si>
  <si>
    <t>CEC-CENTRAL-CCSS-6687-2019, 20/08/2019. Rechazado,  resolución: 12/08/2019. No. de sesión: 30-09-2019.</t>
  </si>
  <si>
    <t>CEC-CENTRAL-CCSS-9602-2019, 19/11/2019. Aprobado. resolución de la revisión: 18/11/2019. No. de Sesión: 044-11-2019.</t>
  </si>
  <si>
    <t>CEC-CENTRAL-CCSS-9648-2019, 21/11/2019. Aprobado. resolución de 18/11/2019. No. de Sesión: 044-11-2019.</t>
  </si>
  <si>
    <t>Evaluación macroscópica de las biopsias obtenidas por ultrasonido endoscópico para mejorar su sensibilidad diagnóstica: Estudio prospectivo unicéntrico. Diferido Fecha de resolución de la revisión: 04/11/2019. No. de Sesión: 042-11-2019</t>
  </si>
  <si>
    <t>CEC-CENTRAL-CCSS-10141-2019, 6/12/2019. Rechazada Fecha de resolución de la revisión: 25/11/2019 No. de Sesión: 045-11-2019</t>
  </si>
  <si>
    <t>CENDEISSS-CECCENTRAL-0390-2021 10/09/2021. RECHAZADO Fecha de la resolución: 16/08/2021. No. de sesión: 051-08-2021.</t>
  </si>
  <si>
    <t>CENDEISSS-CECCENTRAL-0493-2021 de 07/12/2021. Aprobado. Fecha de la resolución: 06/12/2021. No. de sesión: 073-12-2021.</t>
  </si>
  <si>
    <t>CENDEISSS-CECCENTRAL-0071-2022 de 17/03/2022. RECHAZADO Fecha de la resolución: 16/03/2022. No. de sesión: 016-03-2022</t>
  </si>
  <si>
    <t>CENDEISSS-CECCENTRAL-0068-2022 de 14/03/2022, Aprobado Fecha de la resolución: 14/03/2022. sesión: 015-03-2022.</t>
  </si>
  <si>
    <t>CENDEISSS-CECCENTRAL-0186-2022 de 27/07/2022. Aprobado condicionado a cambios. Fecha de la resolución: 22/07/2022. No. de sesión: 035-07-2022.</t>
  </si>
  <si>
    <t>FINALIZADO, PRESENTADO RES II, 11/08/2016 (sin expediente fisico)</t>
  </si>
  <si>
    <t>FINALIZADO presentado el RES II el 07/07/2017 EXPENDIENTE FISICO</t>
  </si>
  <si>
    <t>Finalizado presentando RES II el 22/06/2018  EXPENDIENTE FISICO</t>
  </si>
  <si>
    <t>Finalizado presentando RES II el 04/11/ 2019 EXPENDIENTE FISICO</t>
  </si>
  <si>
    <t>CENDEISSS-CECCENTRAL-0273-2022 de 11/10/2022
Rechazado. Fecha resolución: 10/10/2022. No. de sesión: 050-10-2022.</t>
  </si>
  <si>
    <t>Efectividad y perfil de toxicidad de pertuzumab en combinación con trastuzumab y taxano en pacientes con cáncer de mama metastásico HER2 positivas tratadas en los Hospitales Calderón Guardia, México, San Juan de Dios, Max Peralta y San Vicente de Paul de la CCSS en el periodo 2015 al 2021</t>
  </si>
  <si>
    <t>Hospital San Juan de Dios Hospital México</t>
  </si>
  <si>
    <t>María Luisa Ávila Agüero</t>
  </si>
  <si>
    <t>Saúl Quirós Cárdenas Manuel Ramírez Cardoce Marcela Kriebel Haehner Mariela Pacheco Chaverri Luis Miguel Carrasco Gar</t>
  </si>
  <si>
    <t>Global Medical Logistics</t>
  </si>
  <si>
    <t>CENDEISSS-CECCENTRAL-0294-2022 de 20/10/2022 Aprobado Fecha de la resolución: 17 de octubre de 2022. No. de sesión: 051-10-2022.</t>
  </si>
  <si>
    <t>Número de oficio de envio de los criterios de inclusion y exclusion</t>
  </si>
  <si>
    <t>CCSS</t>
  </si>
  <si>
    <t>CENDEISSS-CECCENTRAL-0296-2022 de 21/10/2022. Rechazado Fecha de la resolución: 21 de octubre de 2022. No. de sesión: 052-10-2022.</t>
  </si>
  <si>
    <t>Estudio multicéntrico de caracterización epidemiológica de los pacientes diagnosticados con epilepsia con seguimiento activo en el 2022 en la consulta externa de los hospitales San Juan de Dios, México y Nacional de Niños.</t>
  </si>
  <si>
    <t>CENDEISSS-CECCENTRAL-0304-2022de 26/10/2022. Rechazado Fecha de la resolución: 24/10/2022. No. de sesión: 053-10-2022.</t>
  </si>
  <si>
    <t>Hospital San Juan de Dios 
Hospital Nacional de Niños 
Hospital México</t>
  </si>
  <si>
    <t>Carlos Mario Sequeira Quesada</t>
  </si>
  <si>
    <t>José Lee Chang Segura</t>
  </si>
  <si>
    <t>CENDEISSS-CECCENTRAL-0003-2022 de 12/01/2022. RECHAZADO Fecha de la resolución: 12 de enero de 2022. No. de sesión: 002-01-2022.</t>
  </si>
  <si>
    <t>Latin American Surgical Outcomes Study (LASOS) Estudio observacional de los resultados en una cohorte de pacientes
sometidos a una intervención quirúrgica en países Latinoamericanos.</t>
  </si>
  <si>
    <t>CENDEISSS-CECCENTRAL-0308-2022 de 01/11/2022. Rechazado Fecha de la resolución: 28 de octubre de 2022. No. de sesión: 054-10-2022.</t>
  </si>
  <si>
    <t>CENARE
Hospital San Juan de Dios
Hospital Calderón Guardia
Hospital de Upala
Hospital Max Peralta
Hospital Manuel Mora Valverde</t>
  </si>
  <si>
    <t>Mayra Vaca Rojas</t>
  </si>
  <si>
    <t>Miguel Barboza Elizondo
Francini Blanco Tencio
Ana Herrera Mora
Eduardo Lobo Martínez
Sofía Muñoz Quirós
José Francisco Navarro Coto
Marisia Ortiz Coto
Adriana Quirós Rodríguez
Marta Vargas Salazar</t>
  </si>
  <si>
    <t>El estudio se
financiará con recursos existentes en las
instituciones que forman parte de la
recolección de datos.</t>
  </si>
  <si>
    <t>FINALIZADO 17/10/2018, Presenta formulario de RES II  EXPENDIENTE FISICO</t>
  </si>
  <si>
    <t>FINALIZADO PRESENTO EN RES II , EXPENDIENTE FISICO</t>
  </si>
  <si>
    <t>FINALIZADO Presentando RES II, 01/02/2017</t>
  </si>
  <si>
    <t>10/10/2019
14/04/2021
08/06/2022</t>
  </si>
  <si>
    <t xml:space="preserve">8/11/2018
25/9/2019
12/5/2021
28/09/2022 </t>
  </si>
  <si>
    <t xml:space="preserve">18/12/2019
19/10/2022 </t>
  </si>
  <si>
    <t>16/06/2021
07/07/2022
03/12/2022</t>
  </si>
  <si>
    <t xml:space="preserve"> 04/08/2020
04/05/2021</t>
  </si>
  <si>
    <t/>
  </si>
  <si>
    <t>CENDEISSS-CECCENTRAL-0357-2022 de 28/11/2022 Diferido en Fecha de la resolución: 28/11/2022. No. de sesión: 059-11-2022.</t>
  </si>
  <si>
    <t>Epidemiología de la Enfermedad Inflamatoria Intestinal en Costa Rica: Estudio basado en población de enero 2018 a junio 2022.</t>
  </si>
  <si>
    <t>Todos los Hospitales a nivel nacional
Clínica Moreno Cañas
Clínica Solón Núñez
CAIS de Puriscal
Clínica Marcial Fallas</t>
  </si>
  <si>
    <t>Dr. Kenneth Ernest Suárez</t>
  </si>
  <si>
    <t>Solicitó exención del Consentimiento
Informado</t>
  </si>
  <si>
    <t>Dr. Allan Ramos Esquivel 
Dr. Javier Mora Rodríguez 
Dra. Vanessa Ramírez Mayorga 
Dra. Clas Allan Une 
Dra. Silvia Molina Castro 
Dra. Wendy Malespín Bendaña 
Dra. Lucía Figueroa Protti Dr. Ricardo Chinchilla Monge Dr. Carlos Santamaría Quesada Dr. Jose Molina Mora Dr. Rodrigo Mora Rodríguez Dr. Steve Quirós Barrantes Dra. Elvira Salas Hidalgo Dra. Giovanna Mainieri Breedy Dr. Alexander Sánchez Cabo Dr. Marvin Yglesias Rosales Dra. Katherine Alfaro Segura Dra. Noelia Mora Rodríguez Dr. José Miguel Ramírez Valverde Dr. Diego Guillén Colombari Dra. Karina Sosa Barrantes Dr. Adolfo Ortiz Barboza Dr. Eduardo Alfaro Alcocer Dr. Fernando Brenes Pino Dr. Eduardo Trujillo Hering Dr. José Murillo Rodríguez Dra. Dayë Rodríguez Bolaños</t>
  </si>
  <si>
    <t>Allan Ramos Esquivel Eugenia Codero García Vanessa Ramírez Mayorga Clas Une Javier Mora Rodríguez Rodrigo Mora Rodríguez Adolfo Ortiz Barboza Ariel Fernández Cordero Giovanna Mainieri Breedi Denis Landaverde Recinos Natalia Jiménez Brenes Lucía Figueroa Protti Ericka Méndez Chacón Johanna Sauma Rodríguez</t>
  </si>
  <si>
    <t>R014-SABI-00063</t>
  </si>
  <si>
    <t>Estudio piloto de tamizaje de cáncer cervical y "triage" con prueba de detección de Virus de Papiloma Humano según protocolo de estudio denominado ESTAMPA.</t>
  </si>
  <si>
    <t>Área de Salud San Rafael de Puntarenas, Área de Salud Barranca, Clínica de San Rafael de Puntarenas y Clínica de Barranca.</t>
  </si>
  <si>
    <t>Alejandro Calderón Céspedes</t>
  </si>
  <si>
    <t>Luis Bernardo Sáenz Delgado.
Johanna González Arias
Ricci Catalina Fernández Hidalgo
Jorge Luis Santín Cáseres
Marco Ant. Retana Peña
Emmanuel González Solano
Fernando Sandí Noguera.</t>
  </si>
  <si>
    <t>CCSS en colaboraicón con The International Agency for Research on Cancer</t>
  </si>
  <si>
    <t>3,1 del 18/11/2015</t>
  </si>
  <si>
    <t>Certificado #051-2014 de 13/10/2014 en sesión 017-10-2014, aprobado inicio de estudio.</t>
  </si>
  <si>
    <t>CEACO
Hospital San Juan de Dios
Hospital México
Hospital Calderón Guardia</t>
  </si>
  <si>
    <t>Karol Dayanna Castillo Peña Eduardo Lobo Martínez Sofía Muñoz Quirós Tarsis Pérez Fernández Roy Wong McClure</t>
  </si>
  <si>
    <t>CENDEISSS-CECCENTRAL-0008-2023, de  01/02/2023. Rechazado  Fecha de la resolución: 30/01/2023. No. de sesión: 006-2023</t>
  </si>
  <si>
    <t xml:space="preserve">Epidemiología de los pacientes con hepatocarcinoma irresecable sometidos a una quimioembolización transarterial o a una embolización blanda, en los servicios de Oncología Médica de los hospitales nacionales Rafael Ángel Calderón Guardia, San Juan de Dios y Hospital México, para el período comprendido entre 2018 y 2021. </t>
  </si>
  <si>
    <t>CENDEISSS-CECCENTRAL-0016-2023 de 08/02/2023 Rechazado Fecha de la resolución: 06/02/2023. No. de sesión: 007-2023.</t>
  </si>
  <si>
    <t xml:space="preserve">Hospital Dr. Rafael Angel Calderón Guardia Hospital San Juan de Dios Hospital México  </t>
  </si>
  <si>
    <t xml:space="preserve">Carlos Mario Umaña Mora </t>
  </si>
  <si>
    <t xml:space="preserve">Allan Ramos Esquivel </t>
  </si>
  <si>
    <t>“Adaptación del Programa de Rehabilitación Neuropsicológica Computarizado GRADIOR según lenguaje y cultura, a la población costarricense con secuelas de daño cerebral atendida en el Servicio de Psicología Clínica del CENARE y Hospital Nacional Psiquiátrico”</t>
  </si>
  <si>
    <t>Versión 04
07/11/2020</t>
  </si>
  <si>
    <t xml:space="preserve">
2/11/2018
5/3/2019</t>
  </si>
  <si>
    <t>Versión 02 del 26/09/2017</t>
  </si>
  <si>
    <t>Versión 02 del 13/11/2017</t>
  </si>
  <si>
    <t>Versión 02, 14/06/2018</t>
  </si>
  <si>
    <t>Versión 01 del 05/02/2018</t>
  </si>
  <si>
    <t>Versión 02 del 26/03/2018</t>
  </si>
  <si>
    <t>Versión 03 del  30/05/2018</t>
  </si>
  <si>
    <t>Versión 01 de 13/06/2018</t>
  </si>
  <si>
    <t>Versión 3.0 del 19/12/2018</t>
  </si>
  <si>
    <t>Versión 03 del 01/01/2020</t>
  </si>
  <si>
    <t>Se programamó para el 22/09/2020</t>
  </si>
  <si>
    <t>Versión 05 
09/07/2019</t>
  </si>
  <si>
    <t>Versión 02 de 29/01/2019</t>
  </si>
  <si>
    <t>Versión 01 de 06/12/2018</t>
  </si>
  <si>
    <t>Versión 02 de 01/02/2019</t>
  </si>
  <si>
    <t>Versión 03 del 04/09/2020</t>
  </si>
  <si>
    <t>Versión 02 de 10/04/2019</t>
  </si>
  <si>
    <t xml:space="preserve">Versión 02 de 04/11/2019
Versión 4 de 7/04/2022.  
Hoja Recolección Datos clínicos e hispatológicos. </t>
  </si>
  <si>
    <t xml:space="preserve">Versión 03 del 17/07/ 2020 </t>
  </si>
  <si>
    <t>Versión 02 del 01/11/2019</t>
  </si>
  <si>
    <t>Versión 02 del 01/11/ 2019</t>
  </si>
  <si>
    <t>Versión 03 de 05/02/2020</t>
  </si>
  <si>
    <t>Versión 7.1,  4/03/2022</t>
  </si>
  <si>
    <t>Versión 02.1 del 10/05/2021</t>
  </si>
  <si>
    <t>Versión 4.0 
17/05/2021</t>
  </si>
  <si>
    <t xml:space="preserve">Consentimiento informado: 
Versión 2.0 del 10/07/2020 
Asentimiento informado: 
Versión 2.0 del 10/07/2020 </t>
  </si>
  <si>
    <t xml:space="preserve">
Presentó solicitud de exención</t>
  </si>
  <si>
    <t>Solicitó exención</t>
  </si>
  <si>
    <t>En proceso de revisión, no ha completado los requisitos</t>
  </si>
  <si>
    <t>Versón 1.3  30/04/2013</t>
  </si>
  <si>
    <t>Versión 1</t>
  </si>
  <si>
    <t>Versión 02 de 15/05/2013</t>
  </si>
  <si>
    <t xml:space="preserve">Versión 02 </t>
  </si>
  <si>
    <t>Versión 03  05/05/2014</t>
  </si>
  <si>
    <t>Versión 01</t>
  </si>
  <si>
    <t>Versión 01 de 14/03/2014</t>
  </si>
  <si>
    <t>Versión 01 de 14/ 03/ 2014</t>
  </si>
  <si>
    <t>Versión, 01 del 19/03/2014</t>
  </si>
  <si>
    <t>Versión 1  02/04/2014</t>
  </si>
  <si>
    <t>Versión 1,1 del 11/06/2012</t>
  </si>
  <si>
    <t>Versión 2</t>
  </si>
  <si>
    <t>Versión 3</t>
  </si>
  <si>
    <t>Version 02 22/05/2015</t>
  </si>
  <si>
    <t>Version 02 de 02/09 /2015</t>
  </si>
  <si>
    <t>Versión 01 de 01/06/2015</t>
  </si>
  <si>
    <t>Versión 01 del 21/07/2015</t>
  </si>
  <si>
    <t>Version 01 de 01/09/2015</t>
  </si>
  <si>
    <t>Versión 01 del 20/10/2015</t>
  </si>
  <si>
    <t>Version 01 de 07 /01/2016</t>
  </si>
  <si>
    <t>Version 02 del 29/03/2016</t>
  </si>
  <si>
    <t>Versión 03 del 27/09/2016</t>
  </si>
  <si>
    <t>Versión 02 del 26/09/2016</t>
  </si>
  <si>
    <t>Versión 01 del 29/07/2016</t>
  </si>
  <si>
    <t>Versión 02 del 21/10/2016</t>
  </si>
  <si>
    <t>Versión 01 del 08/09/2016</t>
  </si>
  <si>
    <t>Versión 02 del 31/10/2016</t>
  </si>
  <si>
    <t>Versión 02 del 19/10/2016</t>
  </si>
  <si>
    <t>Versión 01 del 03/10/2016</t>
  </si>
  <si>
    <t>Versión 01 del 05/10/2016</t>
  </si>
  <si>
    <t>Versión 03
26/09/2017
Hoja de recolección de dato
 versión 4 del 07/11/2020.</t>
  </si>
  <si>
    <t>Versión 03, del 06/04/2017</t>
  </si>
  <si>
    <t>Version 2  7/10/2016</t>
  </si>
  <si>
    <t>Versión 02 del 26/04/ 2017</t>
  </si>
  <si>
    <t>Versión 01 del 07/11/2017</t>
  </si>
  <si>
    <t>Versión 02 del 01/02/2017</t>
  </si>
  <si>
    <t>Versión 01 del 14/11/2016</t>
  </si>
  <si>
    <t>Versión 02 del 27/01/2017</t>
  </si>
  <si>
    <t>Versión 02 del 13/02/2017</t>
  </si>
  <si>
    <t>Versión 01 del 22/11/2016</t>
  </si>
  <si>
    <t>Versión 02 del 06/06/2017</t>
  </si>
  <si>
    <t>Versión 03 del 26/07/2017</t>
  </si>
  <si>
    <t>Versión 01 del 19/12/2016</t>
  </si>
  <si>
    <t>Versión 01 del 02/12/2016</t>
  </si>
  <si>
    <t>versión 3. 
13/10/2021</t>
  </si>
  <si>
    <t>versión 3. 13/10/2021
Hoja de recolección de datos DSDe_v2.2 de mayo 201</t>
  </si>
  <si>
    <t>Versión 2.0 del 25/09/2017.</t>
  </si>
  <si>
    <t>Versión 02 del 11/05/2017</t>
  </si>
  <si>
    <t>Versión 1 del 17/03/2017</t>
  </si>
  <si>
    <t>Versión 2 del 29/05/2017</t>
  </si>
  <si>
    <t>Versión 1 del 31/03/2017</t>
  </si>
  <si>
    <t xml:space="preserve"> Versión 01 del 07 /04/2017</t>
  </si>
  <si>
    <t>Versión 03 del 21/07/2017</t>
  </si>
  <si>
    <t>Versión 04 del 21/07/2017</t>
  </si>
  <si>
    <t>Versión 02 del 28/08/2017</t>
  </si>
  <si>
    <t>Versión 01 del 14/05/2017</t>
  </si>
  <si>
    <t>Versión 01 del  12/04/2018</t>
  </si>
  <si>
    <t>Versión 01 del 29/07/2017</t>
  </si>
  <si>
    <t>Versión 01 del 10/07/2017</t>
  </si>
  <si>
    <t>Versión 02 del 20/09/2017</t>
  </si>
  <si>
    <t>Versión 01 del 28/07/2017</t>
  </si>
  <si>
    <t>Versión 02 del 04/10/2017</t>
  </si>
  <si>
    <t>Versión 02 del 22/11/2017</t>
  </si>
  <si>
    <t>Versión 02 del 02/02/2018</t>
  </si>
  <si>
    <t>Versión 02 del 08/01/2018</t>
  </si>
  <si>
    <t>Versión 03 del 18/07/2018.</t>
  </si>
  <si>
    <t>Versión 01 del 07/11/ 2017</t>
  </si>
  <si>
    <t>Versión 03 del 09/05/2018</t>
  </si>
  <si>
    <t>Versión 01 del 23/04/2018</t>
  </si>
  <si>
    <t>Versión 03 del 03/08/2018</t>
  </si>
  <si>
    <t>Versión 01 del 31/07/2018</t>
  </si>
  <si>
    <t>Versión 01 del 16/01/2018</t>
  </si>
  <si>
    <t>Versión 01 del 26/01/2018</t>
  </si>
  <si>
    <t>Versión 01 del 09/02/2018</t>
  </si>
  <si>
    <t>Versión 01 del  21/02/2018</t>
  </si>
  <si>
    <t>Versión 01 del 26/02/2018</t>
  </si>
  <si>
    <t>Versión 02 del  02/04/2018</t>
  </si>
  <si>
    <t>Versión 02 del 18/04/2018</t>
  </si>
  <si>
    <t>Versión 02 del 23/04/2018</t>
  </si>
  <si>
    <t>Versión 1.0 del 20/03/2018</t>
  </si>
  <si>
    <t>Versión 1.0 del 21/03/2018</t>
  </si>
  <si>
    <t>Versión 02 del 03/05/2018</t>
  </si>
  <si>
    <t>Versión 01 del 13/04/2018</t>
  </si>
  <si>
    <t>Versión 01 del 16/04/2018</t>
  </si>
  <si>
    <t>Versión 01 del  17/04/2018</t>
  </si>
  <si>
    <t>Versión 01 del  18/04/2018.</t>
  </si>
  <si>
    <t xml:space="preserve">Versión 03 del 07/08/2018
</t>
  </si>
  <si>
    <t>Versión 03 del 27/07/2018</t>
  </si>
  <si>
    <t>Versión 02 del 10/04/2018</t>
  </si>
  <si>
    <t>Versión 02 de 01/11/2018</t>
  </si>
  <si>
    <t>Versión 2.0 del 27/08/2018</t>
  </si>
  <si>
    <t>Versión 01 del 05/06/2018</t>
  </si>
  <si>
    <t>Versión 01 de 06/06/2018</t>
  </si>
  <si>
    <t>Versión 01 del 20/06/2018</t>
  </si>
  <si>
    <t>Versión 01 del 27/06/2018</t>
  </si>
  <si>
    <t>Versión 01 del 02/07/2018</t>
  </si>
  <si>
    <t>Version 01 del 30/07/ 2018</t>
  </si>
  <si>
    <t>Versión 03 del 09/01/2019</t>
  </si>
  <si>
    <t>Version 02 del 27/09/2018</t>
  </si>
  <si>
    <t>Versión 02 del 30/10/2018</t>
  </si>
  <si>
    <t>Versión 2.0 del 11/03/2019</t>
  </si>
  <si>
    <t>Versión 1.0   23/05/2018</t>
  </si>
  <si>
    <t>Versión 02 20/11/2018</t>
  </si>
  <si>
    <t>Versión 02 de 20/02/2019</t>
  </si>
  <si>
    <t>Versión del 27/03/2017</t>
  </si>
  <si>
    <t>Versión 01 del 17/12/2018</t>
  </si>
  <si>
    <t>Versión 01 de 25/02/2019</t>
  </si>
  <si>
    <t>Versión 01 de 13/03/2019</t>
  </si>
  <si>
    <t>Versión 02 del 04/06/2019</t>
  </si>
  <si>
    <t xml:space="preserve">Versión 02 de 04/11/2019
 versión 5 de 26/05/2022.  </t>
  </si>
  <si>
    <t>Versión 3 del 13/09/2019</t>
  </si>
  <si>
    <t>Versión 2.0 del 21/05/2019</t>
  </si>
  <si>
    <t>Versión 03 de 28/08/2019</t>
  </si>
  <si>
    <t>Versión 03/11/2019</t>
  </si>
  <si>
    <t>Versión 03 de 15/11/2019</t>
  </si>
  <si>
    <t>Versión 02 del 14/08/2019</t>
  </si>
  <si>
    <t>Versión 01 del 08/07/2019</t>
  </si>
  <si>
    <t>Versión 1.0 de 22/05/2019</t>
  </si>
  <si>
    <t>Versión 01 del 19/08/2019</t>
  </si>
  <si>
    <t>Versión 02 del 11/10/2019</t>
  </si>
  <si>
    <t>Versión 01 del 16/09/2019</t>
  </si>
  <si>
    <t>Versión 01 del 25/09/2019</t>
  </si>
  <si>
    <t>Versión 01 del 16/10/2019</t>
  </si>
  <si>
    <t>Versión 01 del 18/10/2019</t>
  </si>
  <si>
    <t>Versión 01 de 12/11/2019</t>
  </si>
  <si>
    <t>Versión 01 de 13/12/2019</t>
  </si>
  <si>
    <t>Solicita exención (Versión 01 de 13/12/2019)</t>
  </si>
  <si>
    <t>Versión 02 de 17/01/2020</t>
  </si>
  <si>
    <t>Solicita exención (Versión 01 de 02/12/2019).</t>
  </si>
  <si>
    <t>Versión 03, 31/03/2020</t>
  </si>
  <si>
    <t>Solicita exención 
(versión 02, 17/02/ 2020)</t>
  </si>
  <si>
    <t>Versión 4.0 
19/04/2020</t>
  </si>
  <si>
    <t>Versión 4.0
19/04/2020</t>
  </si>
  <si>
    <t>Versión 03, 
03/05/2020</t>
  </si>
  <si>
    <t>Solicita exención 
(versión 02, 26/02/2020)</t>
  </si>
  <si>
    <t>Versión 03
15/04/2020</t>
  </si>
  <si>
    <t>Versión 03 
 17/05/2020</t>
  </si>
  <si>
    <t>Versión 1.0
16/03/2020</t>
  </si>
  <si>
    <t>Versión 1.0 de 11/05/2020</t>
  </si>
  <si>
    <t>Versión 1.0
9/03/2020</t>
  </si>
  <si>
    <t>Versión 1.0
24/06/2020.</t>
  </si>
  <si>
    <t>Versión 2.0
 02/08/2020</t>
  </si>
  <si>
    <t>Versión 02
23/11/2020</t>
  </si>
  <si>
    <t>Versión 1.0
28/07/2020</t>
  </si>
  <si>
    <t>Versión 5.0
23/10/2020</t>
  </si>
  <si>
    <t>Versión 4.0
11/09/2020</t>
  </si>
  <si>
    <t>Versión 3.0, 01/11/2021</t>
  </si>
  <si>
    <t>Versión 4.0, 01/11/2021</t>
  </si>
  <si>
    <t>Versión 1.0 
31/01/2020</t>
  </si>
  <si>
    <t>Versión 1.0
17/09/2020</t>
  </si>
  <si>
    <t>Versión 5 
10/07/2021</t>
  </si>
  <si>
    <t>Versión 1.0
 05/04/2021</t>
  </si>
  <si>
    <t>Versión 3.0  
17 /06/2021.</t>
  </si>
  <si>
    <t>Versión 2
02/08/2021.</t>
  </si>
  <si>
    <t>Versión 2.0 – 
08 /07/ 2021</t>
  </si>
  <si>
    <t>Versión 1.1  
10/06/2021</t>
  </si>
  <si>
    <t>Versión 1.0 – 
12/02/2021</t>
  </si>
  <si>
    <t>Versión 2.0  
12/07/2021</t>
  </si>
  <si>
    <t xml:space="preserve">Versión 1.0  de 14/12/2020
</t>
  </si>
  <si>
    <t>Versión 1.1  
25/06/2021</t>
  </si>
  <si>
    <t>Versión 1.0 
08/01/2021</t>
  </si>
  <si>
    <t>Versión 1.0, 
11/05/2021</t>
  </si>
  <si>
    <t>Versión 1.0 
 03/06/2020</t>
  </si>
  <si>
    <t>Versión 01, 
16/05/2020</t>
  </si>
  <si>
    <t>Versión 1.0, 
06/2021</t>
  </si>
  <si>
    <t>Versión 1.0, 
03/02/2021</t>
  </si>
  <si>
    <t>Versión 1.0, 
28/06/2021</t>
  </si>
  <si>
    <t>Versión 1.0, 
07/07/2021</t>
  </si>
  <si>
    <t>Versión 1.0  
25/08/2021</t>
  </si>
  <si>
    <t>Presentó solicitud de Exención para la utilización de CI / AI.</t>
  </si>
  <si>
    <t>Local: 1.0, 19/08/2021
Global: Enmienda 1.0, 14/12/2019</t>
  </si>
  <si>
    <t>Versión 1.0, 30/09/2021</t>
  </si>
  <si>
    <t>Versión 1.0, 20/09/2021</t>
  </si>
  <si>
    <t>Versión 1.0, 27/10/2021</t>
  </si>
  <si>
    <t>Versión 1.0, 01/11/2021</t>
  </si>
  <si>
    <t>Exención CI funcionarias Proyecto AMELIA.</t>
  </si>
  <si>
    <t>Versión 1.0, 12/02/2021</t>
  </si>
  <si>
    <t>Versión 1.0, 05/05/2021</t>
  </si>
  <si>
    <t>Versión 1.0, 25/02/2022.</t>
  </si>
  <si>
    <t>Presentó AI cuando lo correcto es presentar CI</t>
  </si>
  <si>
    <t xml:space="preserve">Presentó solicitud de exención </t>
  </si>
  <si>
    <t>Versión 1.0, 07/03/2022.</t>
  </si>
  <si>
    <t>Adultos versión 1.1  23/06/2022.
Padres de Familia versión 1.1 23/06/2022.
Población del colegio
 Versión 1.1  23/06/ 2022.</t>
  </si>
  <si>
    <t>Versión 1.0 del 17/08/2022</t>
  </si>
  <si>
    <t xml:space="preserve">Solicitó exención </t>
  </si>
  <si>
    <t>Versión 01 de 06/05/2019</t>
  </si>
  <si>
    <t>Versión 02 de 19/03/2019
CI versión 04 01/12/2020.
 versión 03 de 01/12/2020.
AI no aplica. Examen clínico:</t>
  </si>
  <si>
    <t>Versión 02 de 13/03/2019
versión 03 de 01/12/2020</t>
  </si>
  <si>
    <t>Versión 04 del 14/01/2020
CI y AI versión 4 del 14/01/2020
Hoja Recolec Datos V2 16/08/2022.</t>
  </si>
  <si>
    <t xml:space="preserve">Versión 05 del 14/01/2020
Versión 06 del 16/08/2022. 
</t>
  </si>
  <si>
    <t>Versión 2.0 del
20/04/2020</t>
  </si>
  <si>
    <t>Versión 01 del
29/01/2020</t>
  </si>
  <si>
    <t>Versión 01 del
21/01/2020</t>
  </si>
  <si>
    <t>Versión 3.1 del 
01/02/2022</t>
  </si>
  <si>
    <t>Versión 04 del
25/01/ 2022</t>
  </si>
  <si>
    <t>Versión 01 del 
02/02/2020</t>
  </si>
  <si>
    <t>Versión 01  del 
02/02/2020</t>
  </si>
  <si>
    <t>Versión 2.0 del 
 21/05/2020</t>
  </si>
  <si>
    <t>Versión 2.0 del 
02/06/2020</t>
  </si>
  <si>
    <t>Versión 2.0 del 
10/06/2020.</t>
  </si>
  <si>
    <t>Versión 2.0 del 
12/08/2020</t>
  </si>
  <si>
    <t>Versión 3.5 del 
30/09/2021</t>
  </si>
  <si>
    <t>Versión 2 del 
28/09/2020</t>
  </si>
  <si>
    <t>Versión 3.0 del 
20/10/2020</t>
  </si>
  <si>
    <t>Versión 2.0 del 
11 /11/2020</t>
  </si>
  <si>
    <t>Versión 2.3 del
28/05/2021</t>
  </si>
  <si>
    <t>Versión 2.0 del 
27/09/2021</t>
  </si>
  <si>
    <t>Versión 1.0  del  05/04/2022
versión 3.0 del  27/05/2022.</t>
  </si>
  <si>
    <t>Versión 1.2 del 23/06/2022 (versión corregida).</t>
  </si>
  <si>
    <t>Versión 1.0 del 10/05/2022</t>
  </si>
  <si>
    <t>Versión 1.0 del 01/07/2022</t>
  </si>
  <si>
    <t>Versión 1.0 del  09/05/2022.</t>
  </si>
  <si>
    <t>Versión 1.2 del 06/09/2022</t>
  </si>
  <si>
    <t>Versión 2.0 del 13/09/2022</t>
  </si>
  <si>
    <t>Versión 1.0 del 01/04/2022</t>
  </si>
  <si>
    <t>Versión 1.0 del 30/08/2022</t>
  </si>
  <si>
    <t>Versión 1.0  del   /08/2022</t>
  </si>
  <si>
    <t>Versión 2.0 del  01/09/2022</t>
  </si>
  <si>
    <t>Versión 1.0 del   /07/ 2022</t>
  </si>
  <si>
    <t>1501del 2000</t>
  </si>
  <si>
    <t>51del 100</t>
  </si>
  <si>
    <t>Evaluación de las terapias farmacológicas utilizadas en Costa Rica para el tratamiento de cáncer gástrico avanzado o metastásico irresecable, y validación de la técnica FISH  para el oncogen cdel erBdel 2/HER2 como prueba de tamizaje para el uso de Trastuzumab</t>
  </si>
  <si>
    <t>201del 500</t>
  </si>
  <si>
    <t>Determinación de los factores de riesgo del dolor lumbar en las mujeres embarazadas en el II y III trimestre de gestación en las Áreas de Salud de Herediadel Virilla y Pavas, a partir de las características socio demográficas y clínicas para la elaboración de una propuesta de intervención fisiodel terapéutica preventiva, durante los meses de junio a octubre de 2013</t>
  </si>
  <si>
    <t>101del 150</t>
  </si>
  <si>
    <t>CERTIFICADO #108del 2016 RENOVACIÓN ANUAL</t>
  </si>
  <si>
    <t>701del 900</t>
  </si>
  <si>
    <t>Aprobación renovación anual y solicitud de enmienda certificado #088del 2015</t>
  </si>
  <si>
    <t>Versión 1.0 del   31/01/2014.</t>
  </si>
  <si>
    <t>Mutaciones de los genes IKZF1 y CRLF2 en pacientes infantiles con leucemia linfocítica aguda de estirpe B diagnosticados en el Hospital Nacional de Niños en el periodo 2011del 2013.</t>
  </si>
  <si>
    <t>Versión 3.0 del  08/04/2015.</t>
  </si>
  <si>
    <t>Área de Salud San Rafaeldel Chomesdel Monteverde
Área de Salud Barranca
Clínica San Rafael de Puntarenas
Clínica de Barranca</t>
  </si>
  <si>
    <t>Caracterización Clínica y epidemiológica de pacientes con Hepatitis C crónica no respondedores a tratamiento doble con pegdel interferon y Ribavirina, entre enero del 2008 a julio 2014; Hospital Calderon Guardia, Hospital San Juan de Dios y Hospital México</t>
  </si>
  <si>
    <t>RENOVACIÓN ANUAL en certificado #106del 2016</t>
  </si>
  <si>
    <t>Se presentó RES II mediante nota INISAdel 0192del 2018</t>
  </si>
  <si>
    <t>Dr. Hubert Fernández Morales (HRCGdel CCSS) MSc. Melissa Vásquez Cerdas (INISAdel UCR)</t>
  </si>
  <si>
    <t>CECdel CCSSdel 129del 2017 RENOVACIÓN ANUAL</t>
  </si>
  <si>
    <t>Solicitud renovación anual CECdel CCCdel 002del 2017</t>
  </si>
  <si>
    <t>151del 200</t>
  </si>
  <si>
    <t>CENDEISSSdel CECCENTRALdel 0075del 2022, 24del 03del 2022</t>
  </si>
  <si>
    <t>Certificado #087del 2015, fecha de sesión 10 de agosto del 2015, número de sesión 015del 08del 2015 APROBADO SUJETO A CAMBIOS</t>
  </si>
  <si>
    <t>CECdel CCSSdel 060del 2017, con fecha del 11/10/2027 Entrega de res II</t>
  </si>
  <si>
    <t>Analisis de la predisposición, evolución y secuelas del accidente ofídico en pacientes atendidos en el Hospital William Allen y el Hospital de Cuidad Neily durante el periodo 2013 del  2014</t>
  </si>
  <si>
    <t>Correlación colposcópicadel citológicadel histológica de las lesiones intraepiteliales escamosas de bajo y alto grado de cérvix, recibidas en el Servicio de Patología del Hospital Dr Maximiliano Peralta Jiménez, desde 01 de enero al 31 de Julio del año 2014</t>
  </si>
  <si>
    <t>Características clínicodel patológicas de las colectomías por carcinoma colorrectal realizadas en el Hospital Maximiliano Peralta Jiménez en el período del 1 enero de 2013 al 31 de diciembre de 2015</t>
  </si>
  <si>
    <t>Correlación diagnóstica entre las pacientes diagnósticadas con hiperplasdia endometrial con atipia en una biopsia predel quirúrgica y el diagnóstico definitivo postdel histerectomia durante el periodo de enero del 2004 hasta enero del 2016 en el Hospital Calderón Guardia</t>
  </si>
  <si>
    <t>Características clínicodel epidemiológicas y respuesta a tratamiento de los pacietnes con carcinoma nasofaríngeo tratados en el servicio de Radioterapia del Hospital México durante el periodo comprendido entre enero del 2011 a diciembre del 2015.</t>
  </si>
  <si>
    <t>CECdel CENTRALdel CCSSdel 2218del 2018</t>
  </si>
  <si>
    <t>Abordaje inicial que reciben los pacientes hematodel oncológicos ingresados por neutropenia febril al Hospital Nacional de Niños Dr. Carlos Sáenz Herrera en el periodo de 1 de diciembre del 2016 a 30 de Julio del 2017</t>
  </si>
  <si>
    <t>Identificación de variantes genéticas que codifican para proteínas sarcoméricas asociadas a los pacientes con miocardiopatía hipertrófica del Hospital San Juan de Dios desde 2017del 2018</t>
  </si>
  <si>
    <t>CECdel CENTRALdel CCSSdel 9415del 2019 VISITA EL 20/11/2019</t>
  </si>
  <si>
    <t>Efectos secundarios agudos asociados al tratamiento con radioterapia externa de los pacientes con diagnóstico de enfermedad maligna  oncológica del Departamento de Hematodel Oncología del Hospital Nacional de Niños Dr. Carlos Sáenz Herrera</t>
  </si>
  <si>
    <t>Análisis de la efectividad y seguridad de un esquima intensificado de Vancomicina versus el esquema convencional para el tratamiento de pacientes con bacteriemia por Staphylococcus aureus resistente a Meticilina (MRSA) admitidos en el Hospital México en el periodo del 2007del 2015</t>
  </si>
  <si>
    <t>31 de julio del 2019 CECdel CENTRAL CCSSdel 5909del 2019</t>
  </si>
  <si>
    <t>Prevalencia de las variantes genéticas encontradas en hemoglobinapatías analizadas en el Centro de Investigación en Hematología y trastornos Afines (CIHATA) del 2017del 2019</t>
  </si>
  <si>
    <t>CENDEISSSdel CECCENTRALdel 0048del 2022</t>
  </si>
  <si>
    <t>Adherencia del personal operativo de tres niveles de atención en centros de salud de la Caja Costarricense del Seguro Social a las guías nacionales de manejo clínico del dengue, chikungunya, zika Costa Rica 2016del 2017</t>
  </si>
  <si>
    <t>Area de Salud Peninsular, Área de Salud Montes de Oro, Área de Salud Barranca, Área de Salus Chacarita, Área de Salud Esparza,  Área de Salus Orotinadel San Mateo, Área de Salud Garabito, Área de Salud Chomesdel Monteverde, Área de Salud Quepos, Área de Salud Parrita, Hospital Monseñor Sanabria, Hospital Dr. Max Teráx, Hospital San Juan de Dios</t>
  </si>
  <si>
    <t>Superviviencia y caracteristicas del injerto renal, un año luego del trasplante renal realizado en el Hospital México, en el periodo 2014del 2015</t>
  </si>
  <si>
    <t>CECdel CENTRALdel CCSSdel 8389del 2019 DEL 09 DE OCTUBRE DEL 2019</t>
  </si>
  <si>
    <t>Adherencia y estilos de vida de pacientes con Diabetes Mellitus tipo 2, en el Área de Salud Zapotedel Catedral, 2017.</t>
  </si>
  <si>
    <t>Area de Salud Zapotedel Catedral</t>
  </si>
  <si>
    <t>Análisis de factores socioeconómicos, ambientales y del sistema de salud relacionados con el proceso de implementación de la Norma de Atención Integral de la Tuberculosis en Costa Rica, 2012del 2015.</t>
  </si>
  <si>
    <t>Asociación entre la morfología, la inmunohistoquímica y la expresión de los ácidos ribonucleicos tempranos codificados por el virus Epsteindel Barr (EBER) en el linfoma difuso de células B grandes, en pacientes mayores de 50 años</t>
  </si>
  <si>
    <t>Determinación de los polimorfismos MTHFR 677 C &gt; T y 1298 A&gt;C como factores predictores de toxicidad del medicamento 5del fluorouracilo y capecitabina en pacientes con tratamiento quimioterapéutico del Hospital San Juan de Dios del 2018 al 2019</t>
  </si>
  <si>
    <t>CENDEISSSdel CECCENTRALdel 0033del 2021</t>
  </si>
  <si>
    <t>Determinacion del HLAdel B5701 como prueba de tamizaje para la toma de medicamentos antirretrovirales en pacientes con VIH positivo del Hospital San Juan de Dios del 2017 al 2019</t>
  </si>
  <si>
    <t>Características Clínicas, sociodemográficas  y neuroradiológicas de los pacientes atendidos  con Esclerosis Múltiple en Costa Rica periodo 2010del 2015. Estudio Retrospectivo Observacional Multicéntrico.</t>
  </si>
  <si>
    <t>25/01/2018
CECdel CENTRALdel CCSSdel 0793del 2018</t>
  </si>
  <si>
    <t>Impacto del tiempo de espera para inicio de Quimioradiación en la supervivencia global en mujeres con cáncer de cérvix FIGO IIBdel IVA tratadas en los Hospitales México, Calderón Guardia y San Juan de Dios durante los años 2011del 2013</t>
  </si>
  <si>
    <t>CECdel CENTRALdel CCSSdel 8232del 2018</t>
  </si>
  <si>
    <t>Análisis de efectividad de la Quimioterapia de inducción previo a Quimioradioterapia contra Quimiodel radioterapia preoperatoria, en los pacientes con cáncer de recto no metastásico en Costa Rica tratados del 2007 al 2015.</t>
  </si>
  <si>
    <t>501del 700</t>
  </si>
  <si>
    <t>CECdel CENTRALdel CCSSdel 3402del 2019</t>
  </si>
  <si>
    <t>CENDEISSSdel CECCENTRALdel 0019del 2022 de 28 de enero 2022</t>
  </si>
  <si>
    <t>Estudio epidemiológico descriptivo de multirresistencia antimicrobiana en el Hospital México durante el periodo 2007del 2015</t>
  </si>
  <si>
    <t>CECdel CENTRALdel CCSSdel 3523del 2019</t>
  </si>
  <si>
    <t>CENDEISSSdel CECCENTRALdel 0129del 2021</t>
  </si>
  <si>
    <t>CENDEISSSdel CECCENTRALdel 0489del 2021, 30/11/ 2021 Auditoria 28 de mayo de 2021</t>
  </si>
  <si>
    <t>ENDEISSSdel CECCENTRALdel 0037del 2022  15 de febrero de 2022 RESOLUCION CECdel CENTRAL INFORME RESdel II</t>
  </si>
  <si>
    <t>CENDEISSSdel CECCENTRALdel 0212del 2021
11 de junio de 2021</t>
  </si>
  <si>
    <t>Reporte de casos de inmunodeficiencias primarias en adultos diagnosticadas en dos hospitales de nivel terciario de atención de la Caja Costarricense de Seguro Social, 2017del 2018.</t>
  </si>
  <si>
    <t>Dr. Herny Chikong Chandel Chen</t>
  </si>
  <si>
    <t>CECdel CENTRALdel CCSSdel 6877del 2019 27 DE AGOSTO DEL 2019</t>
  </si>
  <si>
    <t>CECdel CENTRALdel CCSS.0595del 2019</t>
  </si>
  <si>
    <t>CECdel CENTRALdel CCSSdel  5386del 2018, 11 de mayo de 2018
+AD21:AI21 Fecha de la resolución: 28 de mayo de 2018. No. de sesión: 017del 05del 2018.</t>
  </si>
  <si>
    <t>CENDEISSSdel CECCENTRALdel 0190del 2021
08/06/2021</t>
  </si>
  <si>
    <t>Análisis del efecto antitumoral de diferentes terapias neoadyuvantes en cáncer de mama versus pacientes no tratados desde el punto de vista del perfil clínico, genético y de activación de la respuesta inmune en Hospital México, abril 2018del abril 2020.</t>
  </si>
  <si>
    <t>Caracterización de los pacientes con trastornos de conciencia ingresados en la Unidad de Neurotrauma del Centro Nacional de Rehabilitación en el período 2012del 2016.</t>
  </si>
  <si>
    <t>CECdel CENTRALdel CCSSdel 0663del 2019, 30 de enero de 2020</t>
  </si>
  <si>
    <t>Formulario INFdel I el 5 de octubre del 2018</t>
  </si>
  <si>
    <t>CENDEISSSdel  CECCENTRALdel  1760del  2020
5 de junio de 2020</t>
  </si>
  <si>
    <t>CENDEISSSdel  CECCENTRALdel  1833del  2020. 14 de setiembre de 2020</t>
  </si>
  <si>
    <t>CENDEISSSdel  CECCENTRALdel  1760del  2020</t>
  </si>
  <si>
    <t>Hospital Nacional de Niños Dr. Carlos Saenz Herrera Sanford Research Asociación prodel niños con enfermedades progresivas (APRONEP)</t>
  </si>
  <si>
    <t>FORMULARIO INFdel I del 06 de julio del 2018</t>
  </si>
  <si>
    <t>CECCENTRAL CCSSdel 0217del 2019, 16 de enero 2019</t>
  </si>
  <si>
    <t>CECdel CENTRALdel CCSSdel 4579del 2019, 11 de junio de 2019</t>
  </si>
  <si>
    <t>Estudio descriptivo del abordaje de la sedodel analgesia del paciente con Ventilación Mecánica Asistida en la Sección de Medicina del Hospital Rafael Ángel Calderón Guardia, de diciembre 2017 a marzo 2018.</t>
  </si>
  <si>
    <t>CECdel CENTRALdel CCSSdel 0204del 2021
7 de junio de 2021</t>
  </si>
  <si>
    <t>CCSSdel Fondo de Investigación e Innovación Tecnológica (FIIT</t>
  </si>
  <si>
    <t>CECdel CENTRAdel CCSSdel 0653del 2019</t>
  </si>
  <si>
    <t>CENDEISSSdel CECCENTRALdel 0034del 2021</t>
  </si>
  <si>
    <t>CENDEISSSdel CECCENTRALdel 0180del 2022  fecha de cierre del estudio: 05 /03/2021. Se informó al CONIS</t>
  </si>
  <si>
    <t>RECIBIDO EN CECdel CENTRALdel CCSSdel 3410del 2019</t>
  </si>
  <si>
    <t>RECIBIDO CECdel CENTRALdel CCSSdel 6496del 2019</t>
  </si>
  <si>
    <t xml:space="preserve">CENDEISSSdel CECCENTRALdel 0048del 2021   
21 de febrero de 2021
</t>
  </si>
  <si>
    <t>Análisis de la actividad del antidel factor Xa en pacientes embarazadas bajo tratamiento con enoxaparina utilizado como anticoagulante pleno por diferentes causas en el Hospital San Juan de Dios durante el periodo comprendido entre  Febrero del 2018 y diciembre del 2018</t>
  </si>
  <si>
    <t>Determinación de factores genéticos mediante redel secuenciación dirigida a 99 genes relacionados a trastornos de movimiento y demencia en pacientes diagnosticados con Enfermedad de Parkinson en el Hospital San Juan de Dios del 2019 al 2022.</t>
  </si>
  <si>
    <t>CCSSdel UCR</t>
  </si>
  <si>
    <t>Correlación  y concordancia entre ecocardiografía y cateterismo cardíaco derecho para la determinación de la presión sistólica de la arteria pulmonar, realizados durante el período 2015del 2018, en el Servicio de Cardiología del Hospital Rafael Ángel Calderón Guardia</t>
  </si>
  <si>
    <t>Se solicita enviar informe n nota CECdel CENTRAL CCSSdel 019U7del 2021</t>
  </si>
  <si>
    <t>Se solicita enviar informe n nota CENDEISSSdel ABdel 0202del 2021</t>
  </si>
  <si>
    <t>CECdel CENTRALdel CCSSdel 4579del 2019, con fecha del 11 de junio del 2019</t>
  </si>
  <si>
    <t>CENDEISSSdel CECCENTRALdel 0032del 2021</t>
  </si>
  <si>
    <t xml:space="preserve">INFdel IIdel  R01del SABIdel 00194 RECIBIDO 12 del 04del 2019 </t>
  </si>
  <si>
    <t>Versión 03 del 29del 06del 2020</t>
  </si>
  <si>
    <t>Factores de riesgos para la conversión a laparatomía de histerectomía laparoscopía en HOMACE del periodo 2011del 2019 para su posible aprobación</t>
  </si>
  <si>
    <t>CENDEISSSdel CECCENTRALdel 0046del 2021 DEL 21 DE FEBRERO DE 2021</t>
  </si>
  <si>
    <t>CECdel CENTRALdel CCSSdel 0209del 2021</t>
  </si>
  <si>
    <t>Estudio Observacional de la respuesta viral sostenida en los pacientes portadores de hepatitis C crónica que fueron sometidos al tratamiento con antivirales de accion directa en los hospitales San Juan de Dios, México y Calderón Guardia en los años 2017del 2018</t>
  </si>
  <si>
    <t>Un ensayo aleatorizado de glutamina enteral para minimizar la lesión térmica. Estudio REdel ENERGIZE.</t>
  </si>
  <si>
    <t>CECdel CENTRALdel CCSSdel 0206del 2021</t>
  </si>
  <si>
    <t>Identificación de variantes genéticas patogénicas y probablemente patogénicas de BRCA1 y BRCA2 en pacientes femeninas diagnosticadas con cáncer de mama triple negativo, en el Servicio de Patología del Hospital San Juan de Dios en el período
 2017del 2018</t>
  </si>
  <si>
    <t>Determinación del efecto sobre la morbilidad y mortalidad tras la suplementación de glutamina por vía enteral en pacientes ingresados en la Unidad Nacional de Quemados del Hospital San Juan de Dios (CCSS) durante el período 2019del 2020</t>
  </si>
  <si>
    <t>CENDEISSSdel  CECCENTRALdel  1877del  2020, 8  de octubre de 2020
Sesión Ordinaria No. 051del 09del 2020 del 28 de setiembre de 2020, conoció el Documento RESdel II</t>
  </si>
  <si>
    <t>CECdel CENTRALdel CCSSdel 7715del 2019, 20 de setiembre de 2019
Aprobado Fecha de resolución de la revisión: 16 de setiembre de 2019 No. de Sesión: 035del 09del 2019.</t>
  </si>
  <si>
    <t>Impacto de la supervivencia libre de progresión y tasa de respuesta clínicodel radiológica con becacizumab en el tratamiento del cáncer colorrectal metastásico en los pacientes atendidos en hospitales de la Caja Costarricense de Seguro Social en el periodo comprendido de enero 2014 a diciembre 2018</t>
  </si>
  <si>
    <t>CECdel CENTRALdel CCSSdel 0210del 2021 CON FECHA DEL 10del 06del 2021</t>
  </si>
  <si>
    <t>CENDEISSSdel CECCENTRAL.0357del 2021</t>
  </si>
  <si>
    <t>CENDEISSSdel CECCENTRALdel 0357del 2021</t>
  </si>
  <si>
    <t>Análisis de la expresión de la Interleuquinadel 38 y del perfil inmunológico en muestras de tumores de pacientes cn glioma y sometidos a procesos quirúrgicos en el Servicio de Neurología Hospital México, entre enero 2020del diciembre 2021</t>
  </si>
  <si>
    <t>Comparación de la tasa de detección de adenoma entre la colonoscopía con Dióxido de carbono y la colonoscopía bajo agua: estudio retrospectivo multicéntrico: período Julio 2017 del  Julio 2019</t>
  </si>
  <si>
    <t>COMdel I Certificado de Revisión de Protocolo CECdel CENTRALdel CCSSdel 9602del 2019 del 19/11/2019
COM II Autorización de investigación HMPdel DGdel 3759del 2019, del 20/11/2019
COM II Autorización de investigación HEBBdel DGdel 1655del 11del 2019, del 19/11/19
COM II Autorización de investigación DGdel 3810del 2019, del 19/11/2019</t>
  </si>
  <si>
    <t xml:space="preserve">CENDEISSSdel CECCENTRALdel 0047del 2021, 21 de febrero de 2021. </t>
  </si>
  <si>
    <t>Descripción de variantes somáticas en los genes  BRCA1 y BRCA2 en biopsias de pacientes femeninas diagnosticadas con cáncer de mama triple negativo,  en el servicio de patología del Hospital San Juan de Dios en el período 2017del 2018 y su relación con las características clínico – patológicas</t>
  </si>
  <si>
    <t xml:space="preserve">Con oficio CENDEISSSdel CECCENTRALdel 0193del 2021 7 de junio de 2021 se le solicitó el RES II </t>
  </si>
  <si>
    <t>CENDEISSSdel CECCENTRALdel 0016del 2022 del   IIPdel PRYdel 222del 2021</t>
  </si>
  <si>
    <t>Determinación de las principales características sociodemográficas, clínicas, de diagnóstico y efectividad de los tratamientos administrados, en los pacientes con Anemia Aplásica atendidos en la Seguridad Social de Costa Rica durante el periodo 2016del 2018 Un Estudio Retrospectivo Observacional Transversal Multicéntrico</t>
  </si>
  <si>
    <t>CENDEISSSdel CECCENTRALdel 0031del 2021 12 DE FEBRERO DEL 2021</t>
  </si>
  <si>
    <t>CENDEISSSdel CECCENTRALdel 0485del 2021, 23 /11/ 2021 Auditoria  15 de junio de 2021</t>
  </si>
  <si>
    <t>Efectividad de la Vacuna Tetravalente contra Influenza y Riesgos Asociados en una población pediátrica entre 6del meses y 5 años de edad en Costa Rica</t>
  </si>
  <si>
    <t>CENDEISSSdel CECCENTRALdel 0359del 2021</t>
  </si>
  <si>
    <t>Análisis descriptivo del uso de metotrexate en el manejo médico del embarazo ectópico tubario en el Hospital de las Mujeres Adolfo Carit Eva en el período comprendido entre 2013del 2018.</t>
  </si>
  <si>
    <t>Research Triangle Institute d/b/a RTI Health Solutions (RTIdel HS), Pfizer Zona Franca Sociedad Anónima</t>
  </si>
  <si>
    <t>Análisis de las características clínicas, biopsicosociales, epidemiológicas y las acciones a las cuales fueron sometidos los pacientes abordados en el “Programa de Supervisión del Estado de Salud de la Población con COVIDdel 19 Durante el Aislamiento” del 3 0 de marzo al 30 de abril del año 2020 en el Centro de Desarrollo Estratégico e Información en Salud y Seguridad Social</t>
  </si>
  <si>
    <t>CENDEISSSdel  CECCENTRALdel  1878del  2020 8 de octubre de 2020</t>
  </si>
  <si>
    <t>CENDEISSSdel CECCENTRALdel 1878del 2020</t>
  </si>
  <si>
    <t>Determinación del patrón IKZF1 plus en pacientes pediátricos diagnosticados con Leucemia linfocítica aguda B en el Hospital Nacional de Niños en el periodo 2019del 2021 y su asociación con el pronóstico.</t>
  </si>
  <si>
    <t>Análisis de resultados del uso de la hidroxicloroquina en el curso clínico y recuperación de pacientes en el Programa de Supervisión del Estado de Salud de la Población con COVIDdel 19 durante su Aislamiento, en el período comprendido entre el 20 de marzo y el 31 de mayo del año 2020 en el Centro de Desarrollo Estratégico e Información en Salud y Seguridad Social</t>
  </si>
  <si>
    <t>CECdel CENTRALdel CCSS0207del 2021 DEL 10 DE ENERO DEL 2021</t>
  </si>
  <si>
    <t>Análisis de las causas médicas y psicosociales que llevaron a los pacientes COVIDdel 19 positivos, a romper el aislamiento en Costa Rica durante los meses de abril y mayo del 2020.</t>
  </si>
  <si>
    <t>CENDEISSSdel CECCENTRAL.0488del 2021, CON FECHA DEL 23 DE NOVIEMBRE 2021</t>
  </si>
  <si>
    <t>Perfil genético en pacientes diagnosticados con Leucemia mieloide aguda en el Hospital México, en los años 2019del 2021, utilizando Secuenciación de Nueva Generación (NGS).</t>
  </si>
  <si>
    <t>Epidemiología y evolución clínica de los pacientes oncológicos con COVIDdel 19, en CCSS, de abril 2020 a abril 2021.</t>
  </si>
  <si>
    <t>A nivel nacional, se tomarán los datos de los pacientes de todo el país, algunos de ellos, por ejemplo: Hospitales: México, San Juan de Dios, Rafael A. Calderón Guardia, San Vicente de Paúl, San Rafael de Alajuela y Centro Especializado de Atención de Pacientes con COVIDdel 19 (CEACO).</t>
  </si>
  <si>
    <t>CENDEISSSdel CECCENTRALdel 1942del 2020</t>
  </si>
  <si>
    <t>Estudio retrospectivo observacional “Implicaciones clínicas de los polimorfismos genéticos involucrados en el metabolismo de la hidroxicloroquina usada para tratar COVIDdel 19 en Costa Rica".</t>
  </si>
  <si>
    <t>EBdel ALEdel 062del 2021</t>
  </si>
  <si>
    <t>CENDEISSSdel CECCENTRALdel 0392del 202114de setiembrede 2021</t>
  </si>
  <si>
    <t>Evaluación de la respuesta inmune al SARSdel CoVdel 2 en Costa Rica (RESPIRA)</t>
  </si>
  <si>
    <t>Caja Costarricense del Seguro Social (CCSS) y Agencia Costarricense de Investigaciones Biomédicasdel Fundación Inciensa (ACIBdel FUNIN)</t>
  </si>
  <si>
    <t>GPdel CIdel 28 V: 1.0</t>
  </si>
  <si>
    <t>Incidencia de potenciales interacciones farmacológicas clínicamente relevantes con el uso de hidroxicloroquina y lopinavir/ritonavir en pacientes hospitalizados por infección por Coviddel 19 en el Hospital San Juan de Dios y Hospital México durante los meses de marzo, abril y mayo 2020.</t>
  </si>
  <si>
    <t>CENDEISSSdel CECCENTRALdel 0127del 2021  30 de abril de 2021
Sesión ordinaria No. 020del 04del 2021 del 12 de abril de 2021</t>
  </si>
  <si>
    <t>Sesión ordinaria No. 020del 04del 2021 del 12 de abril de 2021,</t>
  </si>
  <si>
    <t>CENDEISSSdel CECCENTRALdel 0127del 2021  30 de abril de 2021</t>
  </si>
  <si>
    <t>Estudio observacional de la efectividad y seguridad del uso tocilizumab en pacientes COVIDdel 19 con Síndrome de Liberación Citoquínica tratados en CCSS, de mayo de 2020 a diciembre de 2020.</t>
  </si>
  <si>
    <t>Estudio clínico aleatorizado, controlado, doble ciego, multicéntrico para comparar la eficacia y seguridad de la administración de dos formulaciones de inmunoglobulinas equinas anti SARSdel CoVdel 2 (“S” y “M”) en pacientes hospitalizados con COVIDdel 19 SECRdel 01</t>
  </si>
  <si>
    <t>Hospitales: Dr Rafael A Calderón Guardia, San Juan de Dios, México Centro Especializado de Atención de Pacientes con COVIDdel 19 (CEACO)</t>
  </si>
  <si>
    <t>CENDEISSSdel CECCENTRALdel 0093del 2021, 08 de abril de 2021</t>
  </si>
  <si>
    <t>Efecto del uso temprano de hidroxicloroquina a dosis bajas en el desenlace de los pacientes ambulatorios confirmados por COVIDdel 19, en los servicios de salud de la CCSS en el periodo del 6 de marzo al 6 de julio de 2020</t>
  </si>
  <si>
    <t>901del 1200</t>
  </si>
  <si>
    <t>CENDEISSSdel CECCENTRALdel 0145del 2021  14 de mayo de 2021</t>
  </si>
  <si>
    <t>Caja Costarricense de Seguro Social, Fondo de Investigación e Innovación Tecnológica (FIIT) y Fundación Inciensa (FUNIN)del Agencia Costarridel cense de Investigación Biomédica (ACIB).</t>
  </si>
  <si>
    <t>CENDEISSSdel AGIdel 0001del 2021 DEL 08 DE ENERO DEL 2021</t>
  </si>
  <si>
    <t>CENDEISSSdel AGIdel 0043del 2021, DEL 09 DE ABRIL DEL 2021</t>
  </si>
  <si>
    <t>GPdel CIdel 28 del  V: 1.3 CI para participantes).
GPdel CIdel 29 del  V: 1.3 CI para padresdel  tutores Legal).
GPdel CIdel 33 – V: 1.1 (CI para participantes que cumplen 18 añosdel RESPIRA)
GPdel ACdel 05 – V: 1.0 (Adendum al CI para padresdel RESPIRA)
GPdel ACdel 06 – V: 1.0 (Adendum CI para participantesdel RESPIRA)
GPdel CIdel 30 del  V: 1.1 (CI encuesta hogares participantes).
GPdel CIdel 31 del  V: 1.1 (CI para padres o tutor legal encuesta hogares).</t>
  </si>
  <si>
    <t xml:space="preserve">Correlación de los niveles de los factores de coagulación, citoquinas inflamatorias y mutaciones de trombofilia con la severidad de la patología en pacientes COVIDdel 19 hospitalizados en el Hospital San Juan de Dios de abril a agosto de 2020  </t>
  </si>
  <si>
    <t>Primer informe valorado 053del 08del 2021, con fecha del 23 agosto del 2021, de acuerdo a nota CENDEISSSdel CCECCENTRALdel 0383del 2021</t>
  </si>
  <si>
    <t>Primer informe valorado 065del 10del 2021, con fecha del 11 octubre del 2021, de acuerdo a nota CENDEISSSdel CCECCENTRALdel 0451del 2021</t>
  </si>
  <si>
    <t>Caja Costarricense de Seguro Social,  Hospital San Juan de Dios, CCSS y el  Instituto de Investigaciones en Salud, y la Escuela de Tecnologías en Salud, de la Universidad de Costa Rica. Bajo el convenio marco CCSSdel UCR</t>
  </si>
  <si>
    <t>Caja Costarricense de Seguro Social, Hospital San Juan de Dios, CCSS y el Instituto de Investigaciones en Salud, y la Escuela de Tecnologías en Salud, de la Universidad de Costa Rica. Bajo el Convenio marco CCSSdel UCR.</t>
  </si>
  <si>
    <t>Determinación del patrón IKZF1plus en pacientes pediátricos diagnosticados con Leucemia linfocítica aguda en el Hospital Nacional de Niños en el periodo 2019del 2021 y su asociación con el pronóstico.</t>
  </si>
  <si>
    <t>Efectividad y seguridad del plasma de convaleciente en pacientes con COVIDdel 19 tratados durante 1 de abril y el 31 de octubre de 2020 en la CCSS</t>
  </si>
  <si>
    <t>Registro costarricense y de Enfermedad Cardiovascular y COVID – 19, como parte del registro Latinoamericano de enfermedad cardiovascular y COVIDdel 19</t>
  </si>
  <si>
    <t>Estudio clínico aleatorizado, controlado con placebo, doble ciego, multicéntrico para comparar la eficacia y seguridad de la administración de tres diferentes dosis de inmunoglobulinas equinas anti SARSdel CoVdel 2 en pacientes hospitalizados con diagnóstico de enfermedad COVIDdel 19. SECRdel 02</t>
  </si>
  <si>
    <t>Hospitales: Dr. Rafael A. Calderón Guardia, San Juan de Dios, México Centro Especializado de Atención de Pacientes con COVIDdel 19 (CEACO).</t>
  </si>
  <si>
    <t>CENDEISSSdel CECCENTRALdel 0503del 2021
14 de diciembre de 2021</t>
  </si>
  <si>
    <t xml:space="preserve">CENDEISSSdel CECCENTRALdel 0045del 2022 </t>
  </si>
  <si>
    <t>Todo el universo de pacientes con diagnóstico de COVIDdel 19 y alguna enfermedad cardiovascular</t>
  </si>
  <si>
    <t>Informe 1 con fecha de 01del 04del 2019</t>
  </si>
  <si>
    <t>Centro Especializado de Atención de Pacientes con COVIDdel 19 (CEACO).</t>
  </si>
  <si>
    <t>Análisis de la sobrevida de los pacientes con leucemia linfoblástica aguda en el hospital México entre el periodo 2015 del  2019.</t>
  </si>
  <si>
    <t>Asociación Prodel Centro Nacional de Rehabilitación (APROCENARE)</t>
  </si>
  <si>
    <t>Factores asociados a severidad y mortalidad de pacientes con COVIDdel 19 internados en el Centro Especializado de Atención de pacientes con COVIDdel 19 de la Caja Costarricense del Seguro Social durante el periodo entre el 01 de abril 2020 hasta el 31 de enero 2021</t>
  </si>
  <si>
    <t>Centro Especializado de Atención de Pacientes con COVIDdel 19 (CEACO)</t>
  </si>
  <si>
    <t>Análisis de las caracteristicas clinicas, epidemiologicas y biologicas de los pacientes con leucemia linfoblástica aguda y su relación con la sobrevida libre de progresión y sobrevida global en el Hospital México entre el período 2017 del  2019</t>
  </si>
  <si>
    <t>Versión de fecha 05/05/2021 no fue revisada por
el CECdel CENTRALdel CCSS</t>
  </si>
  <si>
    <t>Por medio de correo electronico se valoran en sesion extraordinario del 29del 09del 2021 063del 09del 2021</t>
  </si>
  <si>
    <t>Perfíl genético en pacientes menores de 60 años diagnosticados con Leucemia mieloide aguda en el Hospital México, en los años 2019del 2021, utilizando Secuenciación de Nueva Generación (NGS).</t>
  </si>
  <si>
    <t>Curvas dosisdel efecto con rayos X utilizando el ensayo de cromosomas dicéntricos más anillos y el ensayo de micronúcleos con bloqueo de la citocinesis para el Servicio de Dosimetría Biológica del INISA.</t>
  </si>
  <si>
    <t>Perfil epidemiológico y descenlace de los pacientes adultos mayores con COVIDdel 19 hospitalizados en los servicios de salud de la CCSS del 01 de marzo al 30 de setiembre de 2020.</t>
  </si>
  <si>
    <t>Consentimiento Informado adolescentes AMELIA, versión 1 20/06/2021.
del  CI adolescentes promotoras AMELIA, versión 1 20/06/2021.
del  CI proveedores de salud AMELIA, versión 1 20/06/2021.
del  CI funcionarios PANIAMOR, AMELIA, versión 1 20/06/2021.
del  Exención CI encargados legales Proyecto AMELIA.
del  Exención CI funcionarias Proyecto AMELIA</t>
  </si>
  <si>
    <t>Estudio comparativo de biopsias hepáticas dirigidas por ultrasonido endoscópico y la punción percutánea guiada por ultrasonido transabdominal para el estudio del parénquima hepático: Estudio retrospectivo multicéntrico. Periodo 2018del 2021.</t>
  </si>
  <si>
    <t>Versión 2.0 del  05/11/2021</t>
  </si>
  <si>
    <t>Análisis y asociación clínica de la respuesta inmune celular en pacientes con COVIDdel 19 tratados con anticuerpos equinos contra proteínas recombinantes del SARSdel CoVdel 2 (Subdel estudio de los ensayos SECRdel 01 y SECRdel 02)</t>
  </si>
  <si>
    <t>CCSSdel UCR (estudio colaborativo)</t>
  </si>
  <si>
    <t>Versión 4.0, 11/09/2020 (SECRdel 01)
 Versión 3.0, 28/01/2021 (SECRdel 02)</t>
  </si>
  <si>
    <t>Perfil genético en pacientes menores de 60 años diagnosticados con Leucemia mieloide aguda en el Hospital México, en los años 2019del 2021, utilizando Secuenciación de Nueva Generación (NGS) y su asociación con pronóstico.</t>
  </si>
  <si>
    <t>Universidad de Costa Rica, Vicerrectoría de Investigación del  CCSS</t>
  </si>
  <si>
    <t>Descripción del perfil epidemiológico y clínico de los pacientes adultos mayores con COVIDdel 19 hospitalizados en los servicios de salud de la CCSS del 6 de marzo al 30 de setiembre 2020¨</t>
  </si>
  <si>
    <t>Estudio epidemiológico descriptivo sobre los factores de riesgo asociados a la ideación suicida en la población Adolescente (12del 19 años) adscritas al Área de Salud de Santa Bárbara de Heredia, el Hospital San Carlos y el Hospital Maximiliano Terán Valls e implementación de tecnología de apoyo para la intervención de la conducta suicida a nivel de la Caja Costarricense del Seguro Social.</t>
  </si>
  <si>
    <t>Versión 1.0 del  11/02/2022</t>
  </si>
  <si>
    <t>Hospital Nacional de Niños del  Costa Rica
Hospital Santísima Trinidad y Hospital Sor 
María Ludovico – Argentina
Clínica Las Condes y Hospital Calvo 
Mackennadel  Chile
Hospital Pablo Tolón Uribe – Colombia
Hospital Benjamín Bloom – El Salvador
Hospital Civil de Guadalajara – México
Hospital Plaza de la Salud y Hospital Robert 
Reid – República Dominicana</t>
  </si>
  <si>
    <t>CENDEISSSdel CECCENTRALdel 0100del 2022
27 de abril del 2022 RECHAZADO Fecha de resolucion: 25 de abril del 2022, número de sesion 021del 04del 2022 RECHAZADO</t>
  </si>
  <si>
    <t>Caracterización Clínica de los pacientes Oncológicos con Perfilamiento Genómico Exhaustivo (FoundationOne®) en la práctica clínica habitual: estudio observacional unicéntrico retrospectivo, Estudio CROMOdel One.</t>
  </si>
  <si>
    <t>CENDEISSSdel CECCENTRALdel 0106del 2022 Fecha de resolución 02 de mayo del 202, número de sesion 022/05/2022 DIFERIDO</t>
  </si>
  <si>
    <t>Descripción del perfil epidemiológico y clínico de los pacientes adultos mayores con COVIDdel 19 hospitalizados en los servicios de salud de la CCSS del 6 de marzo al 30 de setiembre 2020</t>
  </si>
  <si>
    <t>Estrategias para el entendimiento del cáncer colorrectal en Costa Rica: generación de plataformas logísticas y de investigación para el estudio de aspectos epidemiológicos, celulares y moleculares de esta patología (CRCdel Costa Rica)</t>
  </si>
  <si>
    <t>Estudio Académico Colaborativo CCSS del  Universidad de Queens (Hospital General de Kingston), Ontario Canadá</t>
  </si>
  <si>
    <t>Estudio observacional prospectivo de casos y controles para evaluar la efectividad de las vacunas contra la enfermedad COVIDdel 19 en la prevención de hospitalización por infección de SARSdel CoVdel 2 según sus diferentes variantes, a realizarse en el Hospital México y el Hospital San Juan de Dios, de la Caja Costarricense de Seguro Social, durante los meses de mayo a diciembre 2022 (Estudio LIVE).</t>
  </si>
  <si>
    <t>CENDEISSSdel CECCENTRALdel 0294del 2022 de 20/10/2022
Aprobado Fecha de la resolución: 17 de octubre de 2022. No. de sesión: 051del 10del 2022.</t>
  </si>
  <si>
    <t>Caracterización de los síntomas persistentes POSTCOVID en pacientes que requirieron hospitalización posterior a 1 año de egreso, en Costa Rica durante el 2021. POSTCOVIDdel 19</t>
  </si>
  <si>
    <t>Determinación de las principales alteraciones en los parámetros de laboratorio relacionados con la enfermedad crítica en los pacientes COVIDdel 19 confirmados. SARSCORE.</t>
  </si>
  <si>
    <t>Estudio para búsqueda de marcadores diagnósticos y de evolución de la Atresia de Vías biliares en consorcio colaborativo con Latinoamérica 2022del 2024.</t>
  </si>
  <si>
    <t>Versión 1.0 del  24/10/2022</t>
  </si>
  <si>
    <t>Caracterización de los síntomas persistentes POSTdel COVIDdel 19 en pacientes que requirieron hospitalización posterior a 1 año de egreso, en Costa Rica durante el tercer trimestre del 2021. POSTdel COVIDdel 19.</t>
  </si>
  <si>
    <t>CENDEISSSdel CECCENTRALdel 0008del 2023, de  01/02/2023. Rechazado
Fecha de la resolución: 30/01/2023. No. de sesión: 006del 2023</t>
  </si>
  <si>
    <t>Versión 1.0 del  17/08/2022.</t>
  </si>
  <si>
    <t xml:space="preserve">Versión 1.0 del  20/11/2022 </t>
  </si>
  <si>
    <t>CIdel Fase de Campo,  versión 1 de  09/08/2021.
CIdel Fase de Validación, versión 1 de 09/08/2021.</t>
  </si>
  <si>
    <t>CI del Fase de Campo.
CI del Fase de Validación. 
Ambos documentos presentados indican versión 1, sin embargo, no indican la fecha de creación de los documentos</t>
  </si>
  <si>
    <t>Certificado 001-2013, con fecha de realización de sesion 28/02/2013, con número de sesion 002-02-2013 RECHAZADO</t>
  </si>
  <si>
    <t>Certificado 011-2013 fecha de sesion 25/04/2022, número de sesion 005-04-2013 APROBADO</t>
  </si>
  <si>
    <t>Certificado #010-2013, fecha de sesión 25/04/2013, número de sesión 005-04-2013 APROBRADO</t>
  </si>
  <si>
    <t>Certificado 004-2013 Fecha de sesion 21/03/2013, número de sesión 003-03-2013 DIFERIDO</t>
  </si>
  <si>
    <t>Certificado 008-2013 Fecha de sesion 10/04/2013, con número de sesion 004-04-2013 RECHAZADO</t>
  </si>
  <si>
    <t>Certificado 017-2013 Fecha de sesion 13/06/2013, con número de sesion 008-06-2013 APROBADO</t>
  </si>
  <si>
    <t>Certificado "012-2013, fecha de sesión 25/04/2013, número de sesión 005-04-2013 RECHAZADO</t>
  </si>
  <si>
    <t>Certificado #016-2013, No Sesión 001-05-2013, Fecha 16 de mayo -2013</t>
  </si>
  <si>
    <t>Certificado #024-2013 Fecha de sesión 12/09/2013, número de sesión 014/09/2013 DIFERIDO</t>
  </si>
  <si>
    <t>Certificado #023-2013, Fecha de sesión el 12/09/2013, número de sesión 014-09-2013 APROBADO</t>
  </si>
  <si>
    <t>Certificado #042-2014 Fecha de sesión 29/05/2014, con número de sesión 009-05-2014 APROBADO</t>
  </si>
  <si>
    <t>Certificado #021-2013 fecha de la sesión 18/07/2013, número de sesion 011-07-2013, APROBADO</t>
  </si>
  <si>
    <t>Certificado #022-2013 fecha de sesion 22/08/2013, con número de sesión 013/08-2013 RECHAZADO</t>
  </si>
  <si>
    <t>Certificado #026-2013 fecha de sesión 26/09/2013, número de sesión 015-09-2013 DIFERIDO</t>
  </si>
  <si>
    <t>Certificado #027-2013 Fecha de sesion 10/10/2013, según número de resolucion 016-09-2013 DIFERIDO</t>
  </si>
  <si>
    <t>Certificado # 032-14, Fecha de sesion 10-3-2014, según número de sesion 004-03-2014 DIFERIDO</t>
  </si>
  <si>
    <t>Certificado #075-2015, fecha de sesion 27 de abril -2015, número de sesión 008-04-2015, APROBADA REVISION ENMIENDA</t>
  </si>
  <si>
    <t>Certificado #036-2014 Fecha de sesion 07/04/2014 según número de sesion 006-04-2014 APROBADO</t>
  </si>
  <si>
    <t>Certificado #40 2014 Fecha de sesión 0074-04-2014, según número de sesion 28/04/2014 RECHAZADO</t>
  </si>
  <si>
    <t>Certificado #039-2014 Nfecha de sesion 07-0 4-2014, según número de sesión 006-04-2014 RECHAZADO</t>
  </si>
  <si>
    <t>Certificado #043-2014 Número de sesion E-001-05-2014, en fecha -05/05/2014 RECHAZADO</t>
  </si>
  <si>
    <t>Certificado #065-2014 Fecha de sesion -04/12/2014, número de sesion 021-12-2014 APROBADA</t>
  </si>
  <si>
    <t>Certificado #074-2015 Fecha de aprobación 16/04/2015, número de sesión 006-04-2015 APROBADO</t>
  </si>
  <si>
    <t>Certificado #99-2015 -fecha de sesion 28/09/2015, número de sesion 018-09-2015 APROBADO</t>
  </si>
  <si>
    <t>Certificado  "101-2016, con fecha -25/01/2016, número de sesion 002-01-2016 RECHAZADO</t>
  </si>
  <si>
    <t>Certificado #117-2016, en la fecha -19/09/2016, número de sesion 020-09-2016 RECHAZADO</t>
  </si>
  <si>
    <t>Certificado #118-2016 en la fecha -19/09/2016, en el número de sesion 020-09-2016 RECHAZADO</t>
  </si>
  <si>
    <t>CERTIFICADO # 132-2016 número de sesion 026/11/2016 con fecha -07/11/2016 RECHAZADO</t>
  </si>
  <si>
    <t>CEC-CCSS-069-2017, 13/10/2017 Fecha de la resolución -estudio: 02/10/2017 No. de sesión: 020-10-2017</t>
  </si>
  <si>
    <t>CERTIFICADO # 150-2017 con fecha -27/02/2017, con fecha de sesión 004-02-2017 APROBADO</t>
  </si>
  <si>
    <t xml:space="preserve"> COM-I CERTIFICADO DE REVISIÓN # 164-2017 PROTOCOLO DE INVESTIGACIÓN Sesión 009-05-2017 -22/05/2017</t>
  </si>
  <si>
    <t>CEC-CCSS-011-2017 de 07/08/2017. APROBADO Fecha de la resolución -estudio: 07/08/2017 No. de sesión: 005-08-2017.</t>
  </si>
  <si>
    <t>CEC-CCSS-061-2017 de 12/10/2017. APROBADO Fecha de la resolución -estudio: 12/10/2017 No. de sesión: 017-09-2017.</t>
  </si>
  <si>
    <t>CEC-CCSS-070-2017 de 13/10/2017. APROBADO Fecha de la resolución -estudio: 02/10/2017 No. de sesión: 020-10-2017</t>
  </si>
  <si>
    <t>CEC-CCSS-024-2017 de 21/08/2017. Diferido Fecha de la resolución -estudio: 14/08/ 201 No. de sesión: 013-09-2017</t>
  </si>
  <si>
    <t>CEC-CCSS-022-2017 de 18/08/2017. Aprobado Resolución -07/08/2017 -2017 en sesion 005-08-2017</t>
  </si>
  <si>
    <t>CEC-CCSS-048-2017 de 29/09/2017. Aprobado Resolución -25/09/2017 -2017 en sesion 019-09-2017</t>
  </si>
  <si>
    <t>CEC-CCSS-027-2017 de 25/08/2017. Aprobado Resolución -14/08/2017 en sesion 013-08-2017</t>
  </si>
  <si>
    <t>CEC-CCSS-123-2017, 05/12/2017. Aprobado Resolución -27/11/2017 en sesion 025-11-2017</t>
  </si>
  <si>
    <t>CEC-CCSS-051-2017 con fecha -03/10/2017, resolucion con fecha -11/09/2017, número de sesión 017-09-2017 APROBADO</t>
  </si>
  <si>
    <t>CEC-CCSS-052-2017 con fecha -03/10/2017, resolucion con fecha -11/09/2017, número de sesión 017-09-2017 APROBADO CONDICIONADO A CAMBIO</t>
  </si>
  <si>
    <t>CEC-CCSS-114-2017, 07/09/2018. APROBADO Resolución -15/01/2018 en sesion 001-01-2018</t>
  </si>
  <si>
    <t>CEC-CENTRAL-CCSS-7075-2018, 08/08/2018. Aprobado. Fecha de la resolución -estudio: 09/04/2018. No. de sesión: 028-04-2018.</t>
  </si>
  <si>
    <t>CEC-CCSS-168-2017, 13/10/2017. RECHAZADO Resolución -02/10/2017 en sesion 020-10-2017</t>
  </si>
  <si>
    <t>CEC-CCSS-114-2017, 30/11/2017. Diferido Resolución -13/11/2017 en sesion 024-11-2017</t>
  </si>
  <si>
    <t>CEC-CENTRAL-CCSS-5442-2018, 13/05/2018. Aprobado. Resolución -04/06/2018, sesion 018-06-2018</t>
  </si>
  <si>
    <t>CEC-CENTRAL-CCSS-9383-2018, 10/10/2018. Diferido. Resolución -24/09/2018, sesión 034-09-2018</t>
  </si>
  <si>
    <t>Cerrado por abandono -investigador</t>
  </si>
  <si>
    <t>INVESTIGACION DIFEREFIDA EN SESION -18/04/ 2018 016-05-2018</t>
  </si>
  <si>
    <t>CEC-CENTRAL-CCSS-10387-2018, 04/12/2018. Resolución -comité Rechazado Fecha de resolución de la revisión: 12/11/2018 No. de Sesión: 040-11-2018</t>
  </si>
  <si>
    <t>CEC-CENTRAL-CCSS-3503-2019, 9/05/2019. Resolución -comité Aprobado Fecha de resolución de la revisión: 29/04/2019 No. de Sesión: 015-04-2019</t>
  </si>
  <si>
    <t>CEC-CENTRAL-CCSS-5968-2019, 29/07/2019. Aprobado Fecha de resolución -estudio: 08/07/2019. sesión número: 25-07-2019</t>
  </si>
  <si>
    <t xml:space="preserve">
CEC-CENTRAL-CCSS-1643-2019 de 04/03/2019. APROBADO, fecha de resolución -estudio 04/03/2019 sesión 008-04-2019</t>
  </si>
  <si>
    <t xml:space="preserve">
CEC-CENTRAL-CCSS-6874-2019 de 27/08/2019.  APROBACIÓN EXPEDITA, fecha de resolución -estudio 19/08/2019 sesión 0031-08-2019</t>
  </si>
  <si>
    <t xml:space="preserve">
CEC-CENTRAL-CCSS-1744-2019 de 06 de marzo -2019. RECHAZADO, fecha de resolución -estudio 19/08/2019 sesión 0031-08-2019</t>
  </si>
  <si>
    <t xml:space="preserve">
CEC-CENTRAL-CCSS-0460-2019 de 23/01/2019 APROBADO, fecha de resolución -estudio 14/01/2019 sesión 0031-08-2019</t>
  </si>
  <si>
    <t>CEC-CENTRAL-CCSS-7227-2019, 5 de setiembre de 2019
Rechazado.  resolución: 26 de agosto de 2019. No. de sesión: 32-08-2019.</t>
  </si>
  <si>
    <t>CEC-CENTRAL-CCSS-0985-2020, 10/02/ 2020 Aprobado Fecha de resolución de la revisión: 002-01-2020 – 05-02-2020 -20/01/2020 – 10/02/2020 respectivamente.</t>
  </si>
  <si>
    <t>CENDEISSS-CECCENTRAL-0507-2021, 17/12/2021. Resolución -comité APROBADO, REVISIÓN EXPEDITA Fecha de la resolución: 15/12/2021. No. de sesión: 076-12-2021.</t>
  </si>
  <si>
    <t>CENDEISSS-CECCENTRAL-0014-2022 de 28/01/2022. Resolución -comité: DIFERIDO: Fecha de la resolución: 24/01/2022. No. de sesión: 005-01-2022</t>
  </si>
  <si>
    <t>CENDEISSS-CECCENTRAL-0032-2022 de 08/02/2022. Resolución -Comité: RECHAZADO Fecha de la resolución: 07/02/2022. 
No. de sesión: 008-02-2022.</t>
  </si>
  <si>
    <t xml:space="preserve">
CEC-CENTRAL-CCSS-1277-2019 de 20/02/2019 APROBADO, fecha de resolución -estudio 28/01/2019 sesión 003-01-2019</t>
  </si>
  <si>
    <t>CENDEISSS-CECCENTRAL-0404-2021 de 16/09/2021.  Aprobado Fecha de la resolución: 15/09/2021. No. de sesión: 059-09-2021</t>
  </si>
  <si>
    <t>Certificado 038-2014, con fecha de realización de sesion 28/04/2014, con número de sesion 007-04-2014 APROBADO no se tiene más información, CUENTA CON EXPENDIENTE FISICO</t>
  </si>
  <si>
    <t>Certificado #010-2013, fecha de sesión 25/04/2013, número de sesión 005-04-2013 APROBRADO, SE RETIRA POR NO CONTINUAR CON LA INVESTIGACIÓN EXPENDIENTE FISICO</t>
  </si>
  <si>
    <t>Certificado 004-2013 Fecha de sesion 21/03/2013, número de sesión 003-03-2013 DIFERIDO EXPENDIENTE FISICO</t>
  </si>
  <si>
    <t>Certificado 017-2013 Fecha de sesion 13/06/2013, con número de sesion 008-06-2013 APROBADO NO SE ENCUENTRA NADA MÁS</t>
  </si>
  <si>
    <t>FINALIZADO. Se solicita presentar infomres de RES II y publicación de articulo mediante nota CEC-CENTRAL-CCSS-7813-2018 EXPENDIENTE FISICO</t>
  </si>
  <si>
    <t>Certificado #042-2014 Fecha de sesión 29/05/2014, con número de sesión 009-05-2014 APROBADO, FINALIZADO RES II.  EXPENDIENTE FISICO</t>
  </si>
  <si>
    <t>Certificado #021-2013 fecha de la sesión 18/07/2013, número de sesion 011-07-2013, APROBADO Se solicita mediante nota CEC-CENTRAL-CC-7897-2018</t>
  </si>
  <si>
    <t>Certificado #026-2013 fecha de sesión 26/09/2013, número de sesión 015-09-2013 DIFERIDO EXPENDIENTE FISICO</t>
  </si>
  <si>
    <t>Certificado #027-2013 Fecha de sesion 10/10/2013, según número de resolucion 016-09-2013 DIFERIDO EXPENDIENTE FISICO</t>
  </si>
  <si>
    <t>Certificado # 032-14, Fecha de sesion 10-3-2014, según número de sesion 004-03-2014 DIFERIDO EXPENDIENTE FISICO</t>
  </si>
  <si>
    <t xml:space="preserve">Certificado #075-2015, fecha de sesion 27/04/2015, número de sesión 008-04-2015, APROBADA REVISION ENMIENDA NO TIENE RES II </t>
  </si>
  <si>
    <t>Certificado #036-2014 Fecha de sesion 07/04/2014 según número de sesion 006-04-2014 APROBADO FINALIZADO SEGÚN NOTA    EM-DFR-153-2017 EXPENDIENTE FISICO</t>
  </si>
  <si>
    <t>Certificado #039-2014 Nfecha de sesion 07/04/2014, según número de sesión 006-04-2014 RECHAZADO</t>
  </si>
  <si>
    <t>Certificado #043-2014 Número de sesion E-001-05-2014, en fecha -05/05/2014 RECHAZADO EXPENDIENTE FISICO</t>
  </si>
  <si>
    <t xml:space="preserve">Certificado #045-2014 de 11/08/2014 se difiere conforme asesión 013-08-2014 de 11/08/2014
Certificado #051-2014 de 13/10/2014 en sesión 017-10-2014, aprobado inicio de estudio.
DE-3872-2014 de 21/11/2014, se aprueba estudio en sesión 017-10-2014, el 13/10/2014, con renovación al 20/11/2015.
Certificado #068-2014 de 15/12/2014 sesión E-002-12-2014, aprobación primer enmienda 
DE-5042-2014 de 18/12/2014. aprobación de solicitud de enmienda E-002-12-2014 aprobada en sesión 15/12/2014.
CENDEISSS-AB-062-01-2015de 29/01/2015, Solicitud de copia de Convenio frimado Agencia Internacional para la Investigación -Cáncer de la OMS y la CCSS 
CENDEISSS-AB-0510-08-2015 de 21/08/2015, respuesta a oficio UEP-503-15 Criterio Técnico, no existe inconveniente para hacer efectivas las transferencias de material biológico humano.
CECI-033-11-2015 de 20/11/2015, acuse de recibo solicitud de enmienda, Consentimiento Informado y renovación anual de investigación
CENDEISSS-CECI 6241-16 DE 09/06/2016, solciitud de aclaración de publicaicón sobre estudio en el Boletín Caja Noticias #27 de 22/04/2016 donde se informa sobre resultados y se entrevista a participantes relevando su identidad. Sesión 008-04-2016 de 25/04/2016
UEP-385-2016 de 05/07/2016, Investigador responde oficio CENDEISSS-CECI-6241-16 asunto Publicación Boletín Caja Noticias #27.
CENDEISSS-CECI-7724-2016 de 18/07/2016. en sesión 013-07-2016 de 11/07/2016 se conoco y da respuesta oficio 385-2016 realcionado a comunicado de presna donde se hace unllamdo al Investigador a mantener un preciso actuar en apego y de conformidad a la Ley y Reglamento vigentes en la materia donde se destacan las responsabilidades y sanciones que podrían aplicarse.
</t>
  </si>
  <si>
    <t>FINALIZADO Solicitud  informe de RES II EN CEC-CENTRAL-CCSS-7996-2018 EXPEDIENTE FISICO</t>
  </si>
  <si>
    <t>FINALIZADO Solicitud de RES II y publicación de protocolo mediante nota CEC-CENTRAL-CCSS-7992-2018 // EXPENDIENTE FISICO</t>
  </si>
  <si>
    <t>FINALIZADO, presentado RES II 09 DE MARZO -2018 EXPENDIENTE FISICO</t>
  </si>
  <si>
    <t>FINALIZADO RES II, 09/08/2018 presentado RES II EN SESION -013-03-2022</t>
  </si>
  <si>
    <t>En el oficio CENDEISSS-CEC-Central-0021-2021 de fecha 29/01/2021, se le comunico al investigador que se le realizaría la auditoria el  05/02/2021 la 1:30 pm. No obstante, la auditoria no se pudo realizar debido a que no se concretó con el investigador. 
Finalizado y presentado el RES-II conocido por el CEC-CENTRAL-CCSS en Sesión No. 013-03-2022, -07/03/2022. EXPEDIENTE FISICO</t>
  </si>
  <si>
    <t>Certificado #103-2016 fecha de las sesion 22/02/2016, número de sesion 004-02-2016 APROBADO CON CONDICIONES NO SE REALIZÓ INVESTIGACIÓN, YA QUE SE SOLICITÓ INSCRIBIR A TODOS LOS INVESTIGADORES ANTE EL CONIS Y FUE POSIBLE Y SE REITRA POR PARTE -COMITE QUE LA INVESTIGACIÓN NO SE APRUEBA. EXPENDIENTE FISICO</t>
  </si>
  <si>
    <t>Certificado # 102-2016 fecha de sesion 08/02/2016,número de sesion 003-02-2016 RECHAZADO</t>
  </si>
  <si>
    <t>FINALIZADO, se solicita entregar RES II y publicación según CEC-CENTRAL CCSS-8567-2018  EXPENDIENTE FISICO</t>
  </si>
  <si>
    <t>Certificado # 154-2017 Fecha de sesion 08/09/2016 en sesion E-003-09-2016 APROBADO  EXPENDIENTE FISICO</t>
  </si>
  <si>
    <t>Certificado # 130-2016 fecha de sesion 31/10/2016 APROBADO EXPEDIENTE FISICO</t>
  </si>
  <si>
    <t>Certificado #123-2016 fecha de sesion 10/10/2016 en sesion 023-09-2016 RECHAZADO EXPEDIENTE FISICO</t>
  </si>
  <si>
    <t>Certificado #124-2016 fecha de sesion 31/10/2016 sesion número 025-10-2016 APROBADO PRESENTADO FORMULARIO RES II FINALIZADO</t>
  </si>
  <si>
    <t>CERTIFICADO # 132-2016 número de sesion 026-11-2016 con fecha -07/11/2016 RECHAZADO</t>
  </si>
  <si>
    <t>Certificado # 133-2016 con fecha de 07-11-2016 en sesion 026-11-2016 RECHAZADO</t>
  </si>
  <si>
    <t>CERTIFICADO #137-2016 FECHA DE SESION 14/11/2016, según número de sesion 027-11-2016 DIFERIDO EXPENDIENTE FISICO</t>
  </si>
  <si>
    <t>CEC-CCSS-018-2017 -10 DE AGOSTO -2017, Fecha de resolucion el 08/05/2017, en número de sesion 008-05-2017 APROBADO. Se solicita enviar informes RES II y pubolicación según nota -10/09/2018 CEC-CENTRAL-CCSS-8241-2018,  EXPENDIENTE FISICO</t>
  </si>
  <si>
    <t>CERTIFICADO # 150-2017 con fecha -27/02/2017, con fecha de sesión 004-02-2017 APROBADO SE SOLICITA INFORME DE RES II EL 10/09/2018, SEGÚN NOTA CEC-CENTRAL-CCSS-8216-2018  EXPENDIENTE FISICO</t>
  </si>
  <si>
    <t>CERTIFICADO # 142-2016 CON FECHA -19/12/2016, SEGÚN SESION NÚMERO 031-12-2016 DIFERIDO EXPEDIENTE FISICO</t>
  </si>
  <si>
    <t>CERTIFICADO #152-2017 FECHA DE RESOLUCION 27/02/2017 NÚMERO DE SESION 004-02-2017 APROBADO PRESENTADO RES II FINALIZADO EXPEDIENTE FISICO</t>
  </si>
  <si>
    <t xml:space="preserve">CERTIFICADO # 151-2017, con fecha de resolucion 27/02/2017, número de sesión 004-02-2017 APROBRADO ESPERANDO ENTREGA DE RES II </t>
  </si>
  <si>
    <t>COM-1 Certificado de revisión #145-2017 fecha de resolución 13/02/2017, número de sesion 003-02-2017 DIFERIDO EXPENDIENTE FISICO</t>
  </si>
  <si>
    <t>COM-1 Certificado de revisión #174-2017, con fecha de revisión 26/06/2017, y numero de sesión 011-06-2017 DIFERIDO EXPENDIENTE FISICO</t>
  </si>
  <si>
    <t>CEC-CCSS-016-2017 09 DE AGOSTO -2017, Fecha de resolución 17/07/2017, número de sesión E-004-07-2017 APROBADO  PRESENTA INFORMES DE RES II FINALIZADO.  EXPEDIENTE FISICO</t>
  </si>
  <si>
    <t>CERTIFICADO #155-2017, con fecha -22/03/2017, según sesion número E-001-03-2017 DIFERIDO EXPEDIENTE FISICO</t>
  </si>
  <si>
    <t>CERTIFICADO #156-2017 con fecha de 22/03/2017, según sesion número E-001-03-2017 DIFERIDO EXPENDIENTE FISICO</t>
  </si>
  <si>
    <t>FINALIZADO Se presentó RES II con fecha -28/02/2018 EXPENDIENTE FISICO</t>
  </si>
  <si>
    <t>Rechazado:  Adherencia y estilos de vida de pacientes con Diabetes Mellitus tipo 2, en el Área de Salud Zapote-Catedral, 2017. EXPENDIENTE FISICO</t>
  </si>
  <si>
    <t>Rechazado COM-I CERTIFICADO DE REVISIÓN # 172-2017 PROTOCOLO DE INVESTIGACIÓN Sesión 011-06-2017 -26/06/2017 EXPENDIENTE FISICO</t>
  </si>
  <si>
    <t>FINALIZADO Se presentó RES II con fecha -07/08/2017</t>
  </si>
  <si>
    <t>COM-I CERTIFICADO REVISION #178-2017, solucion -10/07/2017, sesion número 012-07-2017 RECHAZADO EXPENDIENTE FISICO</t>
  </si>
  <si>
    <t>CEC-CCSS-3912-2017 de 26/04/2018 Aprobado condicionado a cambios resolución 16/04/2018. N° sesión 012-04-2018 EXPENDIENTE FISICO</t>
  </si>
  <si>
    <t>Pendiente Formulario de resultados finales RES-II, pero está la tesis en la base de datos de BINASSS EXPENDIENTE FISICO</t>
  </si>
  <si>
    <t>CENDEISSS-CECCENTRAL-0019-2022 de 28/01/2022. El Comité Ético Científico Central de la Caja Costarricense de Seguro Social, en la sesión Ordinaria No. 005-01-2022 celebrada el 24/11/2022, conoció la publicación realizada en la Revista Médica de la Universidad de Costa Rica con el título.  EXPENDIENTE FISICO</t>
  </si>
  <si>
    <t xml:space="preserve">CENDEISSS-CECCENTRAL-0037-2022  15/04/2022 RESOLUCION CEC-CENTRAL INFORME RES-II. Sesión Extraordinaria No. 009-02-2022 -09/02/2022 y en sesión Ordinaria 010-02-2022 -14/02/2022
</t>
  </si>
  <si>
    <t>CEC-CENTRAL-CCSS-8575-2018, 07/09/2018  Aprobado. Fecha de la resolución -estudio: 15/01/2018. No. de sesión: 001-01-2018.
CENDEISSS-CECCENTRAL-1693-2020, 13/03/2020 Renovación anual Aprobado. Fecha de la resolución de la aprobación de renovación estudio: 24/02/2020. No. de sesión: 07-02-2020, falta informe EXPENDIENTE FISICO</t>
  </si>
  <si>
    <t xml:space="preserve">CENDEISSS-CECCENTRAL-0212-2021, 11/06/2021 REVISIÓN INFORME FINAL RES-II PROTOCOLO R017-SABI-00147
CENDEISSS-CECCENTRAL-0213-2021, 11 /06/2021 FELICITACIÓN CONCLUSIÓN PROTOCOLO R017-SABI-00147  EXPENDIENTE FISICO
</t>
  </si>
  <si>
    <t>CEC-CCSS-114-2017, 30/11/2017. Diferido Resolución -13/11/2017 en sesion 024-11-2017 RECHAZADO</t>
  </si>
  <si>
    <t>CEC-CCSS-114-2017, 30/11/2017.  Diferido Resolución -13/11/2017 en sesion 024-11-2017, SIN RESPUESTA POR LO CUAL QUEDA RECHAZADO EXPENDIENTE FISICO</t>
  </si>
  <si>
    <t xml:space="preserve">CEC-CENTRAL-CCSS-5442-2018, 13/05/2018. Aprobado. Resolución -04/06/2018, sesion 018-06-2018 Finalizado con presentacion de informe de RES II.  EXPENDIENTE FISICO </t>
  </si>
  <si>
    <t>CEC-CENTRAL-CCSS-9383-2018, 10/10/2018. Diferido. Resolución -24/09/2018, sesión 034-09-2018, SIN RESPUESTA POR LO CUAL QUEDA RECHAZADO</t>
  </si>
  <si>
    <t>CEC-CENTRAL-CCSS-2837-2018, 19/03/ 2018. RECHAZADO. resolución: 12/03/2018. No. de sesión: 009-03-2018.</t>
  </si>
  <si>
    <t>Finalizado, CEC-CENTRAL-CCSS-0663-2019, 30/01/2020 EXPENDIENTE FISICO</t>
  </si>
  <si>
    <t>CERRADO-ABANDONADO POR EL INGESTIGADOR EXPENDIENTE FISICO</t>
  </si>
  <si>
    <t>Finalizado CENDEISSS-CECCENTRAL-1760-2020 EXPENDIENTE FISICO</t>
  </si>
  <si>
    <t xml:space="preserve">CEC-CENTRAL-CCSS-4579-2019 de 11/06/2019. Resolución al Documento RES-II Presentación de resultados de investigación biomédica observacional.  Sesión Ordinaria No. 019-05-2019 -27/05/2019.
CENDEISSS-CECCENTRAL-0018-2022  de 101/02/2022. SE DA POR CONOCIDA LA PUBLICACIÓN. Finalizado CEC-CENTRAL-CCSS-4579 -11/06/2019 EXPENDIENTE FISICO
</t>
  </si>
  <si>
    <t xml:space="preserve">Finalizado RES-II 18/12/2018  EXPENDIENTE FISICO    </t>
  </si>
  <si>
    <t>CEC-CENTRAL-CCSS-4635-2018, 18/05/2018. DIFERIDO,  resolución: 07/05/2018. No. de sesión: 014-05-2018.  Diferido pero no se presentó nuevamente, cerrado.  EXPENDIENTE FISICO</t>
  </si>
  <si>
    <t>FINALIZADO por medio de resolucion de documento RES -II, CEC-CENTRAL-CCSS7381-2019  EXPENDIENTE FISICO</t>
  </si>
  <si>
    <t>CEC-CENTRAL-CCSS-6274-2018, 12/07/2018. DIFERIDO,  resolución: 25/06/2018. No. de sesión: 021-06-2018 EXPEDIENTE FISICO</t>
  </si>
  <si>
    <t>CENDEISSS-CECCENTRAL-0048-2021 , 21/02/2021.  RESOLUCIÓN AL DOCUMENTO RES-II PRESENTACIÓN DE RESULTADOS DE INVESTIGACIÓN BIOMÉDICA OBSERVACIONAL. PROTOCOLO R018-SABI-00176 FINALIZADO EXPENDIENTE FISICO</t>
  </si>
  <si>
    <t>Estaba en espera de elaboración de contrato Retirado por el investigador según oficio ML39864  OFICIO CEC-CENTRAL-CCSS-0058-2021CENDEISSS-CECCENTRAL-0058-2021, 04/03/2021  EXPENDIENTE FISICO</t>
  </si>
  <si>
    <t>Según nota CEC-CENTRAL-CCSS-7414-2019, Se niega ampliar solicitud de presentar nueva versión de protocolo, se le invita al investigador a presentar la version como un nuevo protocolo  EXPENDIENTE FISICO</t>
  </si>
  <si>
    <t>CEC-CENTRAL-CCSS-0983-2019, 12/02/2019. Diferido,  resolución: 21/01/2019. No. de sesión: 02-01-2019 RECHAZADO EXPEDIENTE FISICO</t>
  </si>
  <si>
    <t>Se recibe formulario de RES II y se aprueba según nota CEC-CENTRAL-CCSS-4579-2019, con fecha -11/06/2019 FINZALIDO EXPENDIENTE FISICO
CENDEISSS-CECCENTRAL-0290-2022, de 13/10/2022. COMUNICACIÓN ACUERDO CEC-CENTRAL-CCSS INFORME DE AUDITORIA REALIZADA. a sesión extraordinaria No. 049-10-2022 celebrada el 07/10/2022
CENDEISSS-CECCENTRAL-0291-2022, 13/10/2022, CORRECCIÓN DE INFORMACIÓN OFICIO CEC-CCSS-070-2017. COM-I se le informó que el estudio mencionado en el epígrafe cuenta con consentimiento informado cuando lo correcto es que solicitaron exención de consentimiento informado</t>
  </si>
  <si>
    <t>CENDEISSS-CECCENTRAL-0043-2022 de 24/02/2022 CENDEISSS-CECCENTRAL-0047-2022 de25/02/2022. Renovaciones Anuales -18/02/2021 al 17/02/2022 y -18/02/2022 al 17/02/2023.
CENDEISSS-CECCENTRAL-0063-2022 de 04/03/2022 CONOCIDO EL AP-II CON LAS MODIFICACIONES, SE SOLICITA EL AP-I CORREGIDO.
EN SESION 018-03-2022 SE CANCELA EL ESTUDIO Y PROCESO DE REGISTRO AL CONIS DEBIDO A QUE DEBE PRESENTARSE COMO UN ESTUDIO INTERVENCIONAL Y CON POLIZA PARA TAL FIN, EN DICHA SESION SE COMUNICO A LA INVESTIGADORA PRINCIPAL EXPENDIENTE FISICO.
CENDEISSS-CECCENTRAL-0084-2022 de 31/03/2022. SE CANCELA EL ESTUDIO.
CENDEISSS-CECCENTRAL-0147-2022 de 15/06/2022. Se otorgó espacio en la agenda de la sesión -20/06/2022.
CENDEISSS-CECCENTRAL-0152-2022: SOLICITUD DE COLABORACIÓN ASESOR LEGAL 21/06/2022.
CENDEISSS-CECCENTRAL-0177-2022 de 19/07/2022.  sesión No. 029-06-2022 -día 20/06/2022 y la reunión mantenida con la asesoría legal -CENDEISSS el día 22/06/2022, en relación con la necesidad de presentar el protocolo como nuevo.</t>
  </si>
  <si>
    <t>CEC-CENTRAL-CCSS-1277-2019, de 20/02/2019, APROBADO, fecha de resolución -estudio 28/01/2019 sesión 003-01-2019 Presentó formulario RES II TESIS FINAL AÑO 2017-2018 EXPEDIENTE FISICO</t>
  </si>
  <si>
    <t>FINALIZADO, CEC-CECCENTRAL-0466-2021, Resolucion de informe RES II  EXPENDIENTE FISICO</t>
  </si>
  <si>
    <t>CEC-CENTRAL-CCSS-6874-2019 de 27/08/2019 , APROBACIÓN EXPEDITA, fecha de resolución -estudio 19/08/2019 sesin 0031-08-2019. No se registra más EXPENDIENTE FISICO</t>
  </si>
  <si>
    <t>CEC-CENTRAL-CCSS-1744-2019 de 06/03/2019, RECHAZADO, fecha de resolución -estudio 19/08/2019 sesión 0031-08-2019</t>
  </si>
  <si>
    <t>CEC-CENTRAL-CCSS-0460-2019 de 23/01/2019, APROBADO, fecha de resolución -estudio 14/01/2019 sesión 0031-08-2019. sin informes EXPENDIENTE FISICO</t>
  </si>
  <si>
    <t>Se registró ante el CONIS en oficio CEC-CENTRAL-CCSS-2441-2019, 03/04/2019  Se presume finalizado porque  tiene tesis en BINASSS Pendiente el RES-II EXPENDIENTE FISICO
CENDEISSS-CECCENTRAL-0046-2023 de 03/03/2023,  en la sesión ordinaria No. 009-2023 celebrada el 20/02/2023, se da por conocido el RES II.</t>
  </si>
  <si>
    <t>CEC-CENTRAL-CCSS-3524-2019 de 10/05/2019 diferido, sin solicitud nueva, por lo cual RECHAZADO  EXPENDIENTE FISICO</t>
  </si>
  <si>
    <t>CEC-CENTRAL-CCSS-2788-2019, 10/04/2019. Rechazado. resolución de la revisión anual: 01/04/2019 No. de Sesión: 012-04-2019 EXPENDIENTE FISICO</t>
  </si>
  <si>
    <t>Oficio CENCENTRAL-CCSS-021-2021 de 10/06/2021, se solicita actualización de estado de inetigación.
Oficio HOMACE-MB-0012-2021 de fecha 23/06/2021. solicita el retiro o suspención -estudio. EXPENDIENTE FISICO</t>
  </si>
  <si>
    <t>CEC-CENTRAL-CCSS-4772-2019 19/06/2019. Rechazado 03/06/2019   No. de Sesión: 020-06-2019  EXPENDIENTE FISICO</t>
  </si>
  <si>
    <t>CEC-CENTRAL-CCSS-7596-2019, 18/09/2019. Aprobado Fecha de la resolución: 02/09/2019 No. de sesión: 33-09-2019   Retirado por la investigadora según oficio 01032021 PPUIHSJD, 10 marzo 2021 CENDEISSS-AB-0108-2021, 12/03/2021.</t>
  </si>
  <si>
    <t>CEC-CENTRAL-CCSS-7715-2019, 20/09/2019. Aprobado Fecha de resolución de la revisión: 16/09/2019 No. de Sesión: 035-09-2019. Cerrado, tiene RES II y está registrado en la base de datos de BINASSS EXPEDIENTE FISICO</t>
  </si>
  <si>
    <t>Entrega -protocolo al CEC 26.06.2019. Aprobación -CEC 19.11.2019. Recolección de datos enero-marzo 2020. Análisis de datos marzo-abril 2020. Presentación de la tesis 28.05.2020 FINALIZADO EXPENDIENTE FISICO</t>
  </si>
  <si>
    <t>CEC-CENTRAL-CCSS-6474-2019, 12/08/2019. Rechazado Fecha de la resolución: 29/06/2019. No. de sesión: 28-07-2019  EXPENDIENTE FISICO</t>
  </si>
  <si>
    <t>CEC-CENTRAL-CCSS-7227-2019, 5/09/2019. Rechazado.  resolución: 26/08/2019. No. de sesión: 32-08-2019. EXPENDIENTE FISICO</t>
  </si>
  <si>
    <t>Aprobado-Pendiente exención de pago de Canon para preparar documentos de autorización y registro ante Conis, también requiere CENDEISSS-CECCENTRAL-131-2021 ENMIENDA PROTOCOLO RECHAZADO el 04/05/2021</t>
  </si>
  <si>
    <t xml:space="preserve"> CEC-CENTRAL-CCSS-9648-2019, 21/11/2019. APROBADO Estudio el 18 /11/ 2019
CENDEISSS-CECCENTRAL 0126-2022 de 22/10/2020  CONIS-294-2020, 15/01/ 2020.  Pendiente enmienda y renovación anual hasta que se aporten los documentos regulatorios actualizados -investigador principal y -resto -equipo.
CENDEISSS-CECCENTRAL-0264-2022 de 30/09/2022 COMUNICACIÓN ACUERDO CEC-CENTRAL-CCSS RETIRO -PROTOCOLO. a Sesión Extraordinaria No. 045-09-2022 -23 /09/ 2022</t>
  </si>
  <si>
    <t>CEC-CENTRAL-CCSS-10141-2019, 6/12/2019
Rechazada Fecha de resolución de la revisión: 25/11/2019 No. de Sesión: 045-11-2019  EXPENDIENTE FISICO</t>
  </si>
  <si>
    <t>De acuerdo al oficio 0248-2020. Su protocolo se da por retirado. En caso de que desee continuar con el proceso, deberá iniciar de nuevo los trámites ante el Comité.  EXPENDIENTE FISICO</t>
  </si>
  <si>
    <t>CENDEISSS-CECCENTRAL-0256-2021, 09 /07/2021. Aprobada renovación anual. Fecha de la resolución: 23/06/2021.  No. de sesión: 037-06-2021
CENDEISSS-CECCENTRAL-0039-2022, 15/02/2022. Sesión Ordinaria No. 010-02-2022 -14/02/ 2022,  IV Informe trimestral 2021, el Informe Anual 2021 y solicitud de Renovación Anual -estudio EXPENDIENTE FISICO
CENDEISSS-CECCENTRAL-0259-2022 de 30/09/2022 RESOLUCION CEC-CENTRAL II INFORME TRIMESTRAL 2022. sesión ordinaria No. 043-09-2022 celebrada el 05/09/2022
CENDEISSS-CECCENTRAL-0334-2022 de 18/11/2022. INF.TRIM.III-2022 y RES-II, sesión ordinaria No. 057-11-2022 celebrada el 14/11/2022. 
CENDEISSS-CECCENTRAL-0335-2022de 22/11/2022, se da por aprovado el REII presentado el 18/10/2022.</t>
  </si>
  <si>
    <t>CEC-CENTRAL-CCSS-1041-2020 12/02/2020
Rechazado Fecha de resolución de la revisión: 02/02/2020. No. de Sesión: 004-02-2020   EXPENDIENTE FISICO</t>
  </si>
  <si>
    <t>CEC-CENTRAL-CCSS-1470-2020, 27/02/2020  
Rechazado Fecha de resolución de la revisión: 17/02/2020. No. de Sesión: 006-022020 -EXPENDIENTE FISICO</t>
  </si>
  <si>
    <t>CENDEISSS-CEC-CENTRAL-1723-2020 3/05/2020.
Rechazado Fecha de resolución de la revisión: 27/04/2020. No. de Sesión: 14-04-2020</t>
  </si>
  <si>
    <t xml:space="preserve">CENDEISSS-CECCENTRAL-0161-2021, 20/05/2021. Aprobación resolución: 06/06/2020. No. de sesión: 029-07-2020. Aprobado: Enmienda e Informe de Avance trimestral abril 2021. Fecha de la resolución: 10/05/ 2021. No. de sesión: 025-05-2021. en sesion 018-03-2022 SE ENTREGAN INFORMES ANUAL Y TRIMESTRAL 2022 EXPENDIENTE FISICO
CENDEISSS-CECCENTRAL-0081-2022 de 30/03/2022. Se dan por conocidos informes INF-I-Trimestral-3-2021, INF-I-Trimestral-1-2022 y el INF-I-Anual-2021 a marzo 2022
CENDEISSS-CECCENTRAL-0244-2022 de 20/09/2022.  RESOLUCION CEC-CENTRAL-CCSS, ENMIEDA ADMINISTRATIVA. Sesión Ordinaria No. 043-09-2022 celebrada el 05/09/2022.
CENDEISSS-CECCENTRAL-0245-2022 de 20/09/2022. RESOLUCION CEC-CENTRAL-CCSS, RENOVACIÓN ANUAL, sesión ordinaria No. 044-09-2022 celebrada el 12/09/2022
CENDEISSS-CECCENTRAL-0315-2022 de 04/11/2022,  dar conocidos y aprobados los informes trimestrales INF.TRIM.IV-2020,  INF.TRIM.II-2021,  INF.TRIM.III-2021 y el Informe Anual 2021. INFORMES PENDIENTES. sesión ordinaria No. 055-10-2022 celebrada el 31710/2022, </t>
  </si>
  <si>
    <t>CENDEISSS-CECCENTRAL-1788-2020. 23 de julio de 2020
Rechazado Fecha de la resolución: 13 de julio de 2020. No. de sesión: 31-07-2020.</t>
  </si>
  <si>
    <t>24/8/2020, entrega de RES II 
CENDEISSS-CECCENTRAL-0127-2021  -30 de abril de 2021 FINALIZADO EXPENDIENTE FISICO</t>
  </si>
  <si>
    <t>CENDEISSS-CECCENTRAL-0093-2021 08 de abril de 2021 RES-II APROBADO
En la sesión ordinaria No. 016-03-2021 -22 de marzo de 2021, conoció el oficio SECR-01 01032021, Informe Final RES-II e Informe Final de Resultados SECR-01, a lo que resuelve: dar por conocido el oficio SECR-01 01032021, Informe Final de Resultados SECR-01 y Formulario RES-II y se hace el proceso para el cierre de este estudio, dar el agradecimiento y felicitación por el estudio realizado a los investigadores.  EXPENDIENTE FISICO</t>
  </si>
  <si>
    <t>CENDEISSS-CECCENTRAL-0145-2021  14 de mayo de 2021 APROBADO
sesión ordinaria No. 022-04-2021 -26 de abril de 2021, conoció el Informe Final RES-II -Protocolo R020-SABI-00260, por lo que me permito trasladarle la resolución -Comité.  EXPENDIENTE FISICO</t>
  </si>
  <si>
    <t>CENDEISSS-CECCENTRAL-1868-2020  03/10/2020. Aprobado condicionado Fecha de la resolución: 22 /09/2020. No. de sesión: 050-09 Informe valorado 065-10-2021, con fecha -11/10/2021, CENDEISSS-CCECCENTRAL-0451-2021 PRESENTADO RES II EN SESION -015-03-2022
CENDEISSS-CECCENTRAL-0085-2022 de 31/03/2022. FINALIZADO CON RES-II, fecha de finalización anotada en el informe 16/02/2022, se informó al CONIS
CENDEISSS-CECCENTRAL-0373-2022 de 01/12/2022, PUBLICACIÓN PROTOCOLO en la Sesión Ordinaria No. 058-11-2022 celebrada el 21/11/2022</t>
  </si>
  <si>
    <t>CENDEISSS-CECCENTRAL-1924-2020 16/11/ 2020 Aprobado Fecha de la resolución: 09 /1//2020. No. de sesión: 058-11-202. EN ESPERA DE CONTRATO CONVENIO MTA FIIT EXPENDIENTE FISICO
CENDEISSS-CECCENTRAL-0263-2022 de 30/09/2022. COMUNICACIÓN ACUERDO CEC-CENTRAL-CCSS RETIRO -PROTOCOLO. Sesión Extraordinaria No. 045-09-2022 -23/09/ 2022</t>
  </si>
  <si>
    <t>CENDEISSS-CECCENTRAL-1927-2020 de 23/11/2020, Aprobado Fecha de la resolución: 16 de noviembre de 2020. No. de sesión: 059-11-2020. Sin informes EXPENDIENTE FISICO
CENDEISSS-CECCENTRAL-0029-2023 de 22/02/2023, en la sesión ordinaria 007-2023 celebrada el 06 de febrero de 2023, conoce los resultados de la revisión realizada a los informes trimestrales I-II-III-IV 2021, informe anual 2021 e informes trimestrales I-II 2022, así como, el informe denominado RES-II para el cierre -estudio. ACUERDO; aceptar los informes trimestrales y el RES-II.
CENDEISSS-CECCENTRAL-0030-2023 de 22/02/2023,  COMUNICACIÓN CIERRE DE ESTUDIO, en sesión ordinaria 007-2023 celebrada el 06 de febrero de 2023, conoció el documento denominado RES-II correspondiente al informe de cierre -estudio</t>
  </si>
  <si>
    <t>Diferido, Fecha de la resolución: 25 de enero de 2021. No. de sesión: 005-01-2020. No se presentaron los documentos nuevamente con las modificaciones pertinentes. Por lo cual se indica RECHAZADO</t>
  </si>
  <si>
    <t>CENDEISSS-CECCENTRAL-0112-2021 de 20 de abril de 2021 Rechazado Fecha de resolución de la revisión: 05 de abril de 2021. No. de Sesión: 018-04-202</t>
  </si>
  <si>
    <t xml:space="preserve">
CENDEISSS-CECCENTRAL-0325-2021 13/08/2021 Aprobado Fecha de la resolución: 13/08/2021.  No. de sesión: 050-08-2021. se presnta informe trimestral se solicita modificaciones según nota CENDEISSS-CECENTRAL-0125-2022, Pendiente exención -canon pro parte -CONIS
CENDEISSS-CECCENTRAL-0168-2022 de 19/07/2022. asignar la revisión de los documentos aportados para la enmienda al señor Jacobo Pardo Jara.
CENDEISSS-CECCENTRAL-0311-2022 de  03/11/2022.  en sesión ordinaria No. 055-10-2022 celebrada el 31/11/2022, dar por conocidos los informes  INF.TRIM.II-2022, INF.TRIM.III-2022, informe anual 2022 y el RES-II. así mismo, felicitar al equipo investigador por la conclusión -estudio y se procede a la incorporación de dichos documentos en el expediente regulatorio -estudio
CENDEISSS-CECCENTRAL-0321-2022 de 04/11/2022 dar por conocida la publicación en sesión ordinaria No. 055-10-2022 celebrada el 31/10/2022</t>
  </si>
  <si>
    <t>CENDEISSS-CECCENTRAL-0035-2022 de 11/02/2022 CONOCIDO RES-II CON CAMBIOS
CENDEISSS-CECCENTRAL-0364-2021 03/09/2021. Fecha de la resolución 16/08/2021. No. de sesión: 051-08-2021.Aprobado
Cerrado con RES-II: CENDEISSS-CECCENTRAL-0040-2022, 18/02/2022. EXPENDIENTE FISICO</t>
  </si>
  <si>
    <t>RECHAZADO. CENDEISSS-CEC-0277-2021 Fecha de la resolución: 23 de junio de 2021.
No. de sesión: 033-06-2021, con fecha -09 de junio -2021</t>
  </si>
  <si>
    <t>CENDEISSS-CECCENTRAL-0425-2021 FELICITACION CONCLUSION DE PROTOCOLO con fecha -29/09/2021. Según sesion 018-03-2022 se hace conocido y entrega de publicación
CENDEISSS-CECCENTRAL-0082-2022  de 31/03/2022,  se da por conocido el RES II y SE DA POR CONOCIDA LA PUBLICACIÓN
CECCENTRAL-0083-2022 de 31/03/2022. se envía felicitación a los investigadores
CENDEISSS-CECCENTRAL-0424-2021 de 29/09/2021 acuerdan dar por conocido los informes, el Trimestral de setiembre 2021 y el RES-II cierre -estudio</t>
  </si>
  <si>
    <t>RECHAZADO Fecha de la resolución: 17 de junio de 2021.
No. de sesión: 035-06-2021</t>
  </si>
  <si>
    <t>RECHAZADO Fecha de la resolución: 14 de julio de 2021. No. de sesión: 043-07-2021.</t>
  </si>
  <si>
    <t>CENDEISSS-CECCENTRAL-0301-2021 28 de julio de 2021
RECHAZADO Fecha de la resolución: 28 de julio de 2021. No. de sesión: 047-07-2021.</t>
  </si>
  <si>
    <t>CENDEISSS-CECCENTRAL-0284-2021, 18 de agosto de 2021 RECHAZADO Fecha de la resolución: 16 de agosto -2021. No. de  sesión: 051-08-2021.</t>
  </si>
  <si>
    <t>CENDEISSS-CECCENTRAL-0391-2021, 14/09/2021 RECHAZADO Fecha de la resolución: 08/09/2021. No. de sesión: 074-12-2021.
CENDEISSS-CECCENTRAL-0049-2022, 25/02/2022. Sesión Ordinaria No. 011-02-2022 -21/02/2022, conoció: oficio suscrito por Máster Mariella Vega Alvarado y la señora Paula Cristina Villalobos Solano subinvestigadora -estudio</t>
  </si>
  <si>
    <t>CENDEISSS-CECCENTRAL-0404-2021, 16/09/2021 Aprobado Fecha de la resolución: 15/09/2021. No. de sesión: 059-09-2021. INFORME I, SE VALORA INFORME EN SESION ORDINARIO 14-02-2022, sesion numero 010-02-2022 y se solicita presentar el informe nuevamente para aclarar dudas. 
CENDEISSS-CECCENTRAL-0038-2022 de 15/02/2022 SE DEVUELVE EL INFORME PARA QUE SE INDIQUE APROXIMADO DE PARTICIPANTES.
CENDEISSS-CECCENTRAL-0059-2022 de 04/03/2022. INFORME TRIMESTRAL APROBADO CONDICIONADO A CORRECCIONES
CENDEISSS-CECCENTRAL-0137-2022 de 09/06/2022. INF.TRIMESTRAL IV-2021.corregido. 
CENDEISSS-CECCENTRAL-0162-2022 de 14/07/2022. conocido el informe trimestral No. I-2022 y  dar por conocido el informe trimestral II-2022.
CENDEISSS-CECCENTRAL-0216-2022, de fecha 17/08/2022, COMUNICACIÓN ACUERDO CEC-CENTRAL-CCSS INF.TRIM.II-2022.
CENDEISSS-CECCENTRAL-0042-2023 -2/3/23, en la sesión ordinaria No. 008-2023 celebrada el 13/02/2023, dar por conocido y aceptado el RES-II.</t>
  </si>
  <si>
    <t>CENDEISSS-CECCENTRAL-0493-2021, 07/01/2021 Aprobado Fecha de la resolución: 06/01/2021. No. de sesión: 073-12-2021. Se retira protocolo y se aprueba en sesion 005-01-2022, -24/01/2022.</t>
  </si>
  <si>
    <t xml:space="preserve">CENDEISSS-CECCENTRAL-0459-2021, 26 de octubre de 2021 APROBADO CONDICIONADO A REVISIÓN EXPEDITA. Fecha de la resolución: 26 de octubre de 2021. No. de sesión: 067-10-2021.
CENDEISSS-CECCENTRAL-0493-2021, 07 de diciembre de 2021 Aprobado Fecha de la resolución: 06 de diciembre 2021. No. de sesión: 073-12-2021. </t>
  </si>
  <si>
    <t>CENDEISSS-CECCENTRAL-0486-2021, 23 /11/2021Fecha de la resolución: 22 /11/ 2021. No. de sesión: 072-11-2021.PROTOCOLO RECHAZADO</t>
  </si>
  <si>
    <t>CENDEISSS-CECCENTRAL-0005-2022 18/01/2022 Protocolo fue previamente Rechazado por el CEC. SE APRUEBA FACILITAR EL ESPACIO SOLICITADO
CENDEISSS-CECCENTRAL-0499-2021, 9/12/2021 RECHAZADO Fecha de la resolución: 01/09/2021. No. de sesión: 056-09-2021. / OFICIO CONOCIDO: GM-1453-2022 de fecha 28/01/2022</t>
  </si>
  <si>
    <t xml:space="preserve"> CENDEISSS-CECCENTRAL-0003-2022, 12/01/2022 PROTOCOLO RECHAZADO Fecha de la resolución: 12/01/2022. No. de sesión: 002-01-2022.
CENDEISSS-CECCENTRAL-0009-2022 de 01/02/2022. COMUNICACIÓN ACUERDO CEC-CENTRAL-CCSS INFORMES TRIMESTRALES 2021-2022 E INFOMRES ANUALES 2021-2022 ACUERDO 2. se les solicita la presentación formal -formulario RES-II. ACUERDO 4.trasladar la solicitud de la Enmienda para su revisión Administrativa</t>
  </si>
  <si>
    <t xml:space="preserve">CENDEISSS-CECCENTRAL-0014-2022, 28/01/2022. Resolución -comité: DIFERIDO: Fecha de la resolución: 24/01/2022. No. de sesión: 005-01-2022. Se le envia correo a la Dra Barrientos el 08/04/2022 para las modificaciones -protocolo diferido
</t>
  </si>
  <si>
    <t xml:space="preserve">CENDEISSS-CECCENTRAL-0032-2022, 08/02/2022, Resolución -Comité: RECHAZADO, Fecha de la resolución: 07/02/2022. 
CENDEISSS-CECCENTRAL-0064-2022 de 04/03/2022 comunicar de ESPACIO OTORGADO PARA ACLARACIÓN DE DUDAS </t>
  </si>
  <si>
    <t>CENDEISSS-CECCENTRAL-0071-2022 de 17/03/2022. Protocolo RECHAZADO</t>
  </si>
  <si>
    <t>CENDEISSS-CECCENTRAL-0089-2022 de 07/04/2022 RECHAZADO Fecha de resolucion: 04/04/2022, número de sesion 019-02-2022</t>
  </si>
  <si>
    <t xml:space="preserve">CENDEISSS-CECCENTRAL-0100-2022 de 27/04/ 2022 RECHAZADO Fecha de resolucion: 25 de abril -2022, número de sesion 021-04-2022 RECHAZADO
CENDEISSS-CECCENTRAL-0123-2022 de 08/05/2022 Facilitar el espacio solicitado por el investigador principal para el 06 de junio de 2022 de 10:30 a 11:30 am. </t>
  </si>
  <si>
    <t>CENDEISSS-CECCENTRAL-0146-2022 de 15/06/2022.  Se informa que debido a la situación -ataque cibernético la revisión de los protocolos se verá atrasada
CENDEISSS-CECCENTRAL-0165-2022 de 15/07/2022.  Rechazado Fecha de la resolución: 11 de julio de 2022. No. de sesión: 032-07-2022</t>
  </si>
  <si>
    <t>CENDEISSS-CECCENTRAL-0254-2022 de 28/09/2022 Rechazado Fecha de la resolución: 23 de setiembre de 2022. No. de sesión: 045-09-2022.</t>
  </si>
  <si>
    <t xml:space="preserve">CENDEISSS-CECCENTRAL-0008-2023, de  01/02/2023. Rechazado  Fecha de la resolución: 30/01/2023. No. de sesión: 006-2023. </t>
  </si>
  <si>
    <t>Está sujeto al número de óbitos fetales que ocurran entre febrero -2015 y julio de 2016 Duración de la investigación (en meses): 17 meses</t>
  </si>
  <si>
    <t>Total de muestras de los pacientes con diagnóstico de Linfoma Folicular 357 casos según la base de datos de Anatomia Patológica -HSJD</t>
  </si>
  <si>
    <t>CERTIFICADO # 140 -2016 con fecha -19/12/2016, según número de sesion 03/12/2016 RECHAZADO</t>
  </si>
  <si>
    <t>CERTIFICADO # 140 -2016 con fecha -19/12/2016, según número de sesion 03-12-2016 RECHAZADO EXPENDIENTE FISICO</t>
  </si>
  <si>
    <t>No hay calculo -tamaño de la muestra, ya que se va a estudiar toda la población de pacientes con  TVSD en el año 2013</t>
  </si>
  <si>
    <t>Se trabajará con el total de la población -personal asistencial que trabaja con los casos de tuberculosis de las áreas seleccionadas y tomadores de decisiones que participan en la PNCTB de instituciones como Ministerio Salud, CCSS, INCIENSA y Ministerio de Justicia y Paz.</t>
  </si>
  <si>
    <t>COM-I CERTIFICADO REVISION #175-2017, solucion -10/07/2017, sesion número 012-07-2017 DIFERIDO -CERRADO EXPENDIENTE FISICO</t>
  </si>
  <si>
    <t>CEC-CENTRAL-CCSS-7464-2018, 21/08/2018. APROBADO Fecha de la resolución: 21/05/2018. No. de sesión: 016-05-2018.</t>
  </si>
  <si>
    <t>CEC-CENTRAL-CCSS-7464-2018, 21/08/ 2018. APROBADO Fecha de la resolución: 21/05/ 2018. No. de sesión: 016-05-2018. FINALIZADO CON REVISION DE RES II  EXPENDIENTE FISICO</t>
  </si>
  <si>
    <t>CEC-CENTRAL-CCSS-1197-2018, 06/02/2018. RECHAZADO Fecha de la resolución: 29/01/2018. No. de sesión: 003-01-2018.</t>
  </si>
  <si>
    <t>CEC-CENTRAL-CCSS-1197-2018, 06/02/ 2018. RECHAZADO Fecha de la resolución: 29/01/2018. No. de sesión: 003-01-2018.  EXPENDIENTE FISICO</t>
  </si>
  <si>
    <t>CEC-CENTRAL-CCSS-2133-2018, 28/02/2018. APROBADO Fecha de la resolución: 12/02/2018. No. de sesión: 005-02-2018</t>
  </si>
  <si>
    <t>CEC-CENTRAL-CCSS-2133-2018,  28/02/2018. APROBADO Fecha de la resolución: 12/02/2018. No. de sesión: 005-02-2018 Protocolo finalizado con presentación de formulario RES II EXPENDIENTE FISICO</t>
  </si>
  <si>
    <t>CEC-CENTRAL-CCSS-3532-2018, 17/04/2018. APROBADO. resolución: 5/03/2018. No. de sesión: 008-03-2018.</t>
  </si>
  <si>
    <t>CEC-CENTRAL-CCSS-5386-2018, 11/05/2018. RECHAZADO Fecha de la resolución: 28/05/2018. No. de sesión: 017-05-2018.</t>
  </si>
  <si>
    <t>CEC-CENTRAL-CCSS-5386-2018, 11/05/2018. RECHAZADO Fecha de la resolución: 28/05/2018. No. de sesión: 017-05-2018.  EXPENDIENTE FISICO</t>
  </si>
  <si>
    <t>CEC-CENTRAL-CCSS-3789-2018, 21/04/2018. APROBADO, resolución: 9/04/2018. No. de sesión: 011-04-2018.</t>
  </si>
  <si>
    <t>CEC-CENTRAL-CCSS-3793-2018, 21/04/2018. APROBADO, resolución: 9/04/2018. No. de sesión: 011-04-2018.</t>
  </si>
  <si>
    <t>Finalizado RES-II -29/08/2018.   EXPENDIENTE FISICO</t>
  </si>
  <si>
    <t>CEC-CENTRAL-CCSS-4802-2018, 23/05/2018. RECHAZADO,  resolución: 14/05/2018. No. de sesión: 015-05-2018</t>
  </si>
  <si>
    <t>CEC-CENTRAL-CCSS-4963-2018, 29/05/2018. RECHAZADO,  resolución: 21/05/2018. No. de sesión: 016-05-2018</t>
  </si>
  <si>
    <t>Pago Canon:  FT18248BMDOT 4324-Banco Popular. FORMULARIO INF-I  Informe de Investigación y publicación Naturalia patagónica Nro 16 2020, visto en 007-02-2021 -1/2/2021. 
CEC-CENTRAL-CCSS-0203-2021, 7/06/2021 solicitando al investigador información sobre el Estado actual -estudio. ACTIVO EXPENDIENTE FISICO
CENDEISSS-CECCENTRAL-0178-2022 de 27/07/2022. conocido el informe final -estudio. Fecha de cierre -estudio: 05 /03/2021. 
CENDEISSS-CECCENTRAL-0180-2022  fecha de cierre -estudio: 05 /03/2021. Se informó al CONIS</t>
  </si>
  <si>
    <t>CEC-CENTRAL-CCSS-5430-2018, 12/05/2018. RECHAZADO,  resolución: 04/06/2018. No. de sesión: 018-06-2018.</t>
  </si>
  <si>
    <t>CEC-CENTRAL-CCSS-5941-2018, 25/06/2018. RECHAZADO. resolución: 11/06/2018. No. de sesión: 019-06-2018.</t>
  </si>
  <si>
    <t>CEC-CENTRAL-CCSS-5941-2018, 25/06/018. RECHAZADO. resolución: 11/06/2018. No. de sesión: 019-06-2018.</t>
  </si>
  <si>
    <t>CEC-CENTRAL-CCSS-8117-2018, 06/09/2018. RECHAZADO,  resolución: 20/08/2018. No. de sesión: 029-08-2018.</t>
  </si>
  <si>
    <t>CEC-CENTRAL-CCSS-8117-2018, 06/09/2018. RECHAZADO,  resolución: 20/08/2018, No. de sesión: 029-08-2018.</t>
  </si>
  <si>
    <t xml:space="preserve">CEC-CENTRAL-CCSS-7805-2018, 29/08/2018. RECHAZADO, resolución: 13/08/2018 No. de sesión: 028-08-2018, </t>
  </si>
  <si>
    <t>Totalidad de sujetos incluidos en la base de datos -Hospital Enrique Baltodano de Liberia y -Centro de Atención Integral en Salud (CAIS) en Cañas</t>
  </si>
  <si>
    <t>CEC-CENTRAL-CCSS-9112-2019,  04 de noviembre de 2019
Aprobación Expedita. Fecha de Resolución 21/10/2019 No. Sesión 40-10-2019.</t>
  </si>
  <si>
    <t>Entrega de documentos al CEC-CCSS: Para aprobación de Protocolo de Investigación, junio 2019. Inicio de recolección de datos: noviembre 2019. Finalización de recolección de datos: diciembre 2019. Análisis de los datos recolectados: diciembre 2010. Elaboración -reporte final de los datos y de tesis: diciembre 2019 -enero 2020. Presentación de los resultados de la investigación: enero 2020   EXPENDIENTE FISICO.</t>
  </si>
  <si>
    <t>CENDEISSS-CECCENTRAL-1800-2020, 9/08/2020. Aprobado. resolución: 29/07/2020. No. de sesión: 35-07-2020.</t>
  </si>
  <si>
    <t>Cerrado, presentó el RES-II, Resolución CENDEISSS-CECCENTRAL-0047-2021, 21/02/2021. 
Oficio de auditoría CENDEISSS-CECCENTRAL-1953-2020, 23/12/2020.  MSc Maureen Carvajal C -Resultado: Cerrado, presentó el RES-II.</t>
  </si>
  <si>
    <t xml:space="preserve">CEC-CENTRAL-CCSS-8231-2019,  07/10/2019. Rechazado. resolución de la revisión: 23/09/2019. No. de Sesión: 036-09-2019.
</t>
  </si>
  <si>
    <t>CEC-CENTRAL-CCSS-8231-2019,  07/10/2019. Rechazado. resolución de la revisión: 23/09/2019. No. de Sesión: 036-09-2019.</t>
  </si>
  <si>
    <t>CEC-CENTRAL-CCSS-9158-2019, 4/10/2019. Rechazado en fecha 21/10/2019,  sesión 40-10-2019</t>
  </si>
  <si>
    <t>CEC-CENTRAL-CCSS-9158-2019, 5/11/2019   Sesión 040-10-2019 de 21/10/2019  Rechazado</t>
  </si>
  <si>
    <t>CEC-CENTRAL-CCSS-9157-2019, 5/11/2019. Sesión 041-10-2019 de 28/10/2019  Diferido</t>
  </si>
  <si>
    <t>CEC-CENTRAL-CCSS-9157-2019, 5/11/2019 Sesión 041-10-2019 de  28/10/2019  Diferido No se presentó nuevo informe. RECHAZADO EXPEDIENTE FISICO</t>
  </si>
  <si>
    <t>En proceso de elaboración de MTA la investigadora solicitó suspensión temporal -trámite, por aspectos de Pandemia,  mediante oficio CENDEISSS-CECCENTRAL-1863-2020 de fecha 29/09/2020 propone posponerlo para el primer semestre -año 2021. EXPENDIENTE FISICO</t>
  </si>
  <si>
    <t>CENDEISSS-CECCENTRAL-1727-2020, 8/05/2020. Aprobado. Fecha de la resolución: 02/03/2020. No. de sesión: 08-03-2020</t>
  </si>
  <si>
    <t>CENDEISSS-CECCENTRAL-1726-2020. 7/05/2020 Aprobado Fecha de resolución de la revisión: 27/04/2020 No. de sesión: 15-04-2020</t>
  </si>
  <si>
    <t>CENDEISSS-CECCENTRAL-1726-2020. 7/05/2020 Aprobado Fecha de resolución de la revisión: 27/04/2020 No. de sesión: 15-04-2020 
Retirado por el investigador principal debido al retiro -patrocinador por lo que no se registró ante el CONIS-CENDEISSS-CECCENTRAL-0056-2021 26/02/2021 SE DA POR CONOCIDO EL OFICIO -10-02-2021 CIERRE DE INVESTIGACIÓN R020-SABI-00244 EXPENDIENTE FISICO</t>
  </si>
  <si>
    <t>CENDEISSS-CECCENTRAL-1744-2020. 26/05/2020 Aprobado (revisión expedita el 18/05/2020).</t>
  </si>
  <si>
    <t>CENDEISSS-CECCENTRAL-1744-2020 26 de mayo de 2020. Aprobado (revisión expedita el 18/05/2020). Sin informes
CENDEISSS-CECCENTRAL-0227-2022 de 02/09/2022. COMUNICACIÓN ACUERDO CEC-CENTRAL-CCSS SOLICITUD DE ENMIENDA ADMINISTRATIVA. 
CENDEISSS-CECCENTRAL-0247-2022 de 20/09/2022. COMUNICACIÓN ACUERDO CEC-CENTRAL-CCSS PRESENTACIÓN DE INFORMES PENDIENTES. sesión ordinaria No. 044-09-2022 celebrada el 12/08/ 2022. Dar por conocidos los informes trimestrales presentados III-IV-2020, I-II-II-IV-2021 y I-II-2022 y renovaciones anuales.
CENDEISSS-CECCENTRAL-0289-2022, 13/10/2022 COMUNICACIÓN ACUERDO CEC-CENTRAL-CCSS ENMIENDA ADMINISTRATIVA, atestados actualizados de los investigadores: CBPC, CONIS Natalia Solis, certificado CONIS Cristian Pérez Corrales, antecedente oficio CECCENTRAL-0227-2022.-a sesión extraordinaria No. 049-10-2022 celebrada el 07/10/2022
CENDEISSS-CECCENTRAL-0342-2022 DE 18/11/2022, INF.TRIM.III-2022. sesión ordinaria No. 056-11-2022 celebrada el 07/11/2022, aceptado el informe trimestral III-2022,</t>
  </si>
  <si>
    <t>CENDEISSS-CECCENTRAL-1745-2020 26/05/2020 Aprobado. Fecha de la resolución: 25/05/2020. No. de sesión: 19-05-2020</t>
  </si>
  <si>
    <t>Cerrado, presentó  el formulario RES-II  resultados finales, el 25/08/2020 Oficio CENDEISSS-CECCENTRAL-1878-2020, 8/10/ 2020 Finalizado EXPENDIENTE FISICO</t>
  </si>
  <si>
    <t>CENDEISSS-CECCENTRAL-1761-2020, 8/06/2020 Rechazado Fecha de la resolución: 25/05/2020. No. de sesión: 19-05-2020.</t>
  </si>
  <si>
    <t>CENDEISSS-CECCENTRAL-1754-2020. 02/06/2020. Aprobado.  Fecha de la resolución: 02/06/2020. No. de sesión: 21-06-2020.</t>
  </si>
  <si>
    <t>CENDEISSS-CECCENTRAL-1763-2020. 10/06/2020. Aprobado Fecha de la resolución: 08/06/2020. No. de sesión: 22-06-2020.</t>
  </si>
  <si>
    <t>CENDEISSS-CECCENTRAL-1794-2020, 29/07/2020.  Rechazado Fecha de la resolución: 22/06/2020. No. de sesión: 24-06-2020.</t>
  </si>
  <si>
    <t>CENDEISSS-CECCENTRAL-1794-2020, 29 de julio de 2020.  Rechazado Fecha de la resolución: 22 de junio de 2020. No. de sesión: 24-06-2020.</t>
  </si>
  <si>
    <t>CENDEISSS-CECCENTRAL-1782-2020, 9/07/2020</t>
  </si>
  <si>
    <t>CENDEISSS-CECCENTRAL-1783-2020   9/07/2020. Aprobado. Fecha de la resolución: 06/07/20 No. de sesión extraordinaria: 029-07-2020.</t>
  </si>
  <si>
    <t>CENDEISSS-CECCENTRAL-1824-2020 3/09/2020. Aprobado Fecha de la resolución: 24/08/2020 No. de sesión: 44-08-2020.</t>
  </si>
  <si>
    <t>CENDEISSS-CECCENTRAL-1785-2020 de 2/08/2020. Diferido. Fecha de la resolución: 31/07/2020. No. de sesión extraordinaria: 036-07-2020.</t>
  </si>
  <si>
    <t xml:space="preserve">CENDEISSS-CECCENTRAL-1785-2020 2 de agosto de 2020
Diferido. Fecha de la resolución: 31/07/2020. No. de sesión extraordinaria: 036-07-2020. No entregao despues. </t>
  </si>
  <si>
    <t>CENDEISSS-CECCENTRAL-1813-2020 de 26/08/2020. Aprobado. Fecha de la resolución: 26/08/2020. No. de sesión: 45-08-2020.</t>
  </si>
  <si>
    <t>CENDEISSS-CECCENTRAL-1814-2020, 27/08/2020. Aprobado, según revisión expedida de parte -presidente el estudio queda aprobado.</t>
  </si>
  <si>
    <t>CENDEISSS-CECCENTRAL-1826-2020 de 4/09/2020. Aprobado Fecha de la resolución: 31/08/2020. No. de sesión: 46-08-2020</t>
  </si>
  <si>
    <t>CENDEISSS-CECCENTRAL-1956-2020, 24/12/2020. Rechazado No. de Sesión: 062-12-2020 Fecha de resolución: 14/12/2020.</t>
  </si>
  <si>
    <t>Todo el universo de pacientes con diagnóstico de COVID-19 y alguna enfermedad cardiovascular</t>
  </si>
  <si>
    <t>Todos los pacientes con diagnóstico histológico/radiológico de tumor sólido con CGP (mediante FMI), documentado en la historia electrónica -paciente -Hospital San Juan de
Dios, San José, Costa Rica entre enero de 2019 y diciembre de 2021.</t>
  </si>
  <si>
    <t xml:space="preserve">CENDEISSS-CECCENTRAL-0120-2022 Fecha de resolución 16/05/2022, número de sesion 024/05/2022 DIFERIDO
CENDEISSS-CECCENTRAL-0134-2022 de 06/09/2022 Aprobar el protocolo con revisión expedita
CENDEISSS-CECCENTRAL-0172-2022 de 20/09/2022 Aprobado. Fecha de la resolución: 18/07/2022. No. de sesión: 034-07-2022.
CENDEISSS-CECCENTRAL-0354-2022 de 25/11/2022 Notificación al PATRONATO NACIONAL DE LA INFANCIA  de aprobación -Protocolo de investigación R021-SABI-00305 aprobado por el CEC-CENTRAL-CCSS, en la que participan menores de edad.
CENDEISSS-CECCENTRAL-0355-2022 de 28/11/2022. Solicitud de registro de investigación ante  CONIS.
CENDEISSS-CECCENTRAL-0356-2022 de 28/11/2022. ENTREGA DE DOCUMENTOS DE APROBACIÓN Y AUTORIZACIÓN.  
CENDEISSS-CECCENTRAL-0054-2023 de 07/03/2023  en la sesión ordinaria No. 009-2023 celebrada el 20/02/2023.aprobar la enmienda solicitada para la inclusión al estudio de los investigadores Ana Catalina Calderón Jiménez y Elmer Valverde Alfaro. </t>
  </si>
  <si>
    <t>R017-SABI-00146</t>
  </si>
  <si>
    <t>R017-SABI-00143</t>
  </si>
  <si>
    <t>Estado</t>
  </si>
  <si>
    <t>Tripo de Contratos</t>
  </si>
  <si>
    <t>Tamaño de  la muestra</t>
  </si>
  <si>
    <t>Nombre del CEC</t>
  </si>
  <si>
    <t>Fase</t>
  </si>
  <si>
    <t>Estado actual dele estudio</t>
  </si>
  <si>
    <t>Rendimiento cognitivo en pacientes con Deterioro Cognitivo Subjetivo atendidos en la F297 Clínica de Memoria y Envejecimiento del Hospital San Juan de Dios y su relación con biomarcadores utilizados en el diagnóstico de Deterioro Cognitivo Leve asociado a Enfermedad de Alzheimer.</t>
  </si>
  <si>
    <t>CENDEISSS-CECCENTRAL-0059-2023 de 16/03/2023. Rechazado Fecha de la resolución: 10/03/2023. No. de sesión: 016-2023.</t>
  </si>
  <si>
    <t>Clínica de Memoria y Envejecimiento Cerebral CMEC del Hospital San Juan de Dios Centro de Investigación en Hematología y Trastornos Afines CIHATA-UCR</t>
  </si>
  <si>
    <t>Carolina Boza Calvo</t>
  </si>
  <si>
    <t xml:space="preserve">Revisar oficio de registro (CEC-CENTRAL-CCSS-9700-2018 -9/11/2017) e informes de avance 10554-2019 INFORME AUDITORIA FIRMADO POR MARIANELA SANCHEZ Y JEFFEY JACOBO. FALTA PRESENTAR RES-II, SEGÚN REVISION DE INFORME DE AUDITORIA CON FECHA 20/12/2019 EXPENDIENTE FISICO
En sesión 010-2023 -27/2/2023, se analiza y se da por conocido el RES II. 
CENDEISSS-CECCENTRAL-0062-2023 de 21/03/2023, en la sesión ordinaria No. 010-2023 celebrada el 27/02/2023, dar por conocido el informe RES-II. 
CENDEISSS-CECCENTRAL-0063-2023 de 21/03/2023,  trámite correspondiente al cierre del estudio el documento denominado RES-II.
</t>
  </si>
  <si>
    <t>CENDEISSS-CECCENTRAL-0475-2021, 09/11/ 2021 APROBADO CONDICIONADO A REVISIÓN EXPEDITA. Fecha de la resolución: 08/11/2021. No. de sesión: 069-11-2021.
CENDEISSS-CECCENTRAL-0024-2021, 04/09/2022 Aprobado Fecha de la resolución: 31/01/ 2022. No. de sesión: 006-01-2022.
CENDEISSS-CECCENTRAL-0093-2022 de 19/14/2022.  oficio ECG-02-2022 de fecha 17/03/2022,  exención -CANON.
CENDEISSS-CECCENTRAL-0199-2022 de 16/08/2022. Dar por conocida la revisión -Informe trimestral II-2022 y trasladar el informe para corrección a la investigadora
CENDEISSS-CECCENTRAL-0262-2022 de 30/09/2022 COMUNICACIÓN ACUERDO CEC-CENTRAL-CCSS INF.TRIM.II-2022. Sesión Extraordinaria No. 045-09-2022 -23/09/2022
CENDEISSS-CECCENTRAL-0348-2022 de 22/11/2022, INF.TRIM.III-2022. Sesión Ordinaria No. 056-11-2022 celebrada el 07/11/2022, dar por conocido y aceptado el informe
CENDEISSS-CECCENTRAL-0364-2022 de 30/11/2022. RENOVACIÓN ANUAL, en la Sesión Ordinaria No. 058-11-2022 celebrada el 21/11/2022. aprobar la renovación anual período 2023-2024, comprende el período -31/01/2023 al 30/01/2024.
CENDEISSS-CECCENTRAL-0072-2023 de 21/03/2023,  en la Sesión Ordinaria No. 008-2023 celebrada el 13/02/2023, acuerdan por votación unánime, dar por conocido y aceptado el INF.TRIM.IV-2022.</t>
  </si>
  <si>
    <t>Presentó INF-I-Anual. INF-I-Trimestral I Trimestre 2021. INF-I-Trimestral II Trimestre 2021. INF-I-Trimestral III Trimestre 2020. Inf-I-Trimestral IV Trimestre 2020. (oficio CENDEISSS-CECCENTRAL-0349-2021, 26/08/2021).
Inf.Trim.setiembre 2021. (oficio CENDEISSS-CECCENTRAL-0453-2021, 22 de octubre de 2021). Renovación anua pendiente presentar cronograma. APROBADO Y faltan informes EXPENDIENTE FISICO En sesión 008-2023 -13/2/2023 se da por conocido el RES II. 
CENDEISSS-CECCENTRAL-0077-2023 del 22/03/2023, en la Sesión Ordinaria No. 008-2023 celebrada el 13/02/2023, acuerdan por votación unánime, dar por conocido y aceptado el INF.TRIM.IV-2021, INF.TRIM.I-2022, Informe anual 2021-2022 y RES-II,</t>
  </si>
  <si>
    <t>CENDEISSS-CECCENTRAL-0084-2023 de 22/03/2023, Rechazado</t>
  </si>
  <si>
    <t>Características clínicas, epidemiológicas y conocimientos de las normas de atención de pacientes con cáncer de pulmón atendidos en establecimientos de la red central norte de la
Caja Costarricense de Seguro Social en los años 2015-2020.</t>
  </si>
  <si>
    <t>Hospital México
Áreas de Salud pertenecientes a la Región
Central Norte de la CCSS.</t>
  </si>
  <si>
    <t>Adolfo Ortiz Barboza</t>
  </si>
  <si>
    <t>Alejandro Blanco Saborío</t>
  </si>
  <si>
    <t>Colaborativa (entre la CCSS y ente sin fines de lucro): Asociación Tour Rosa de Costa Rica y Universidad Autónoma de Centro América (UACA) Costa Rica.</t>
  </si>
  <si>
    <t>Estudio aprobado el 02/09/ 2019 CEC-CENTRAL-CCSS-6956-2019, 28/08/2019
Cuenta: 1  Autorización DG-4190-2019, 19/12/2019  2  El contrato ya está aprobado (Dra Sánchez)
Pendiente: 1  En espera de resolución de registro sanitario de medicamento para luego tomar la póliza, esta debe ser revisada por el CEC, aprobar; luego:   2  Preparar documentos de autorización y aprobación para el investigador  3  Preparar documentos de registro ante el CONIS  4 También requiere renovación anual
CENDEISSS-CECCENTRAL-0058-2022, 04/03/2022. Sesión Ordinaria No. 012-02-2022 -28/02/2022, conoció y aprobó Solicitud de Renovación Anual -estudio.
CENDEISSS-CECCENTRAL-0096-2023 de 24/03/2023, , en la Sesión Ordinaria No. 013-2023 celebrada el 06/03/2023, el comité acuerdan por votación unánime, dar por conocido el oficio sin número consecutivo de fecha 21/02/2023.</t>
  </si>
  <si>
    <t>“Análisis del impacto de la Enfermedad de Parkinson de presentación temprana en el ámbito laboral en los pacientes con seguimiento en el servicio de neurología en el Hospital Rafael Ángel Calderón Guardia, Hospital México y Hospital San Juan de Dios en el periodo 2019-2022”</t>
  </si>
  <si>
    <t xml:space="preserve">Dra. Laura María Serrano Rosabal </t>
  </si>
  <si>
    <t xml:space="preserve">Dr. Kenneth Carazo </t>
  </si>
  <si>
    <t xml:space="preserve">México, San Juan de Dios y Rafael Ángel Calderón Guardia </t>
  </si>
  <si>
    <t xml:space="preserve">CENDEISSS-CECCENTRAL-0144-2021, 14/05/2021. Informe Final RES-II -Protocolo R017-SABI-00125 conocido en la sesión ordinaria No. 022-04-2021 -26/04/2021. Oficio  EXPENDIENTE FISICO
</t>
  </si>
  <si>
    <t>Se envío el registro a Conis en oficio 1901-2020 de 28/10/2020 Este estudio también tiene que ser aprobado por el CEC-UCR El Dr solicitó una enmienda el día  Ya se envió la documentación respectiva de la enmienda al Conis.
CENDEISSS-CECCENTRAL-0015-2022 28/01/2022, RESOLUCION CEC-CENTRAL INFORME TRIMESTRAL DICIEMBRE 2021. INFORME ANUAL Y SOLICITUD DE RENOVACIÓN ANUAL. PROTOCOLO R018-SABI-00198 APROBADO HASTA EL 28/04/2022. EXPENDIENTE FISICO INFORME 1 TRIMESTRE 2022  
CENDEISSS-CECCENTRAL-0115-2022 de 13/05/2022. informe i trimestre 2022  y se archivar el informe trimestral en el expediente -estudio.
CENDEISSS-CECCENTRAL-0127-2022, de 27/05/2022. Aprobada la Renovación Anual que rige -28/04/2022 al 27/04/2023
CENDEISSS-CECCENTRAL-0141-2022. 09/06/2022 INF.TRIM.I-2022. cambios solicitados mediante el oficio
CENDEISSS-CECCENTRAL-0205-2022 de 17/08/2022. COMUNICACIÓN ACUERDO ENMIENDA ADMINISTRATIVA..
CENDEISSS-CECCENTRAL-0344-2022 de 18/11/2022.INF.TRIM.II-2022 e INF.TRIM.III-2022.sesión ordinaria No. 056-11-2022 celebrada el 07/11/2022.  dar por conocido y aceptado el informe trimestral II y III 2022
CENDEISSS-CECCENTRAL-0048-2023 de 6/03/2023, en la sesión ordinaria No. 009-2023 celebrada el 20/02/2023, dar por conocido el INF.TRIM.IV-2022.
CENDEISSS-CECCENTRAL-0057-2023 de 15/03/2023 en la sesión ordinaria No. 008-2023 celebrada el 13/02/2023,   dar por conocida y aceptada la Enmienda</t>
  </si>
  <si>
    <t>Análisis de las principales alteraciones en los parámetros de laboratorio relacionados con la enfermedad crítica en los pacientes COVID-19 confirmados. SARSCORE.</t>
  </si>
  <si>
    <t>Estudio de la distribución de Virus del Papiloma Humano (VPH) de tipo específico y del perfil molecular microbiano y del huésped en cánceres invasores de vulva, vagina, ano, pene y cabeza y cuello en Costa Rica</t>
  </si>
  <si>
    <t>Estudio Genético, serológico e histopatológico en el diagnóstico de la enfermedad celíaca en pacientes del Hospital San Juan de Dios</t>
  </si>
  <si>
    <t>Priyanka Khanna Jiménez</t>
  </si>
  <si>
    <t>Ann Echeverri McCandless</t>
  </si>
  <si>
    <t>Número</t>
  </si>
  <si>
    <t>CENDEISSS-CECCENTRAL-0186-2022 de 27/07/2022. Aprobado el protocolo condicionado a los cambios indicados
CENDEISSS-CECCENTRAL-0270-2022 de 06/10/2022,  Solicitud de registro de investigación:
CENDEISSS-CECCENTRAL-0271-2022 de 07/10/2022. ENTREGA DE DOCUMENTOS DE APROBACIÓN Y AUTORIZACIÓN.
CENDEISSS-CECCENTRAL-0363-2022 de 30/11/2022, ENMIENDA en la sesión ordinaria No. 058-11-2022 celebrada el 21/11/2022. aprobar la Enmienda de procedimiento en la recolección de datos en uno de sus nosocomios debido a una causa de fuerza mayor, sin afectación para el desarrollo de la investigación.
CENDEISSS-CECCENTRAL-0044-2023 de 03/03/2023, en la sesión ordinaria No. 009-2023 celebrada el 20/02/2023, conoció el INF.TRIM.IV-2022.
CENDEISSS-CECCENTRAL-0112-2023 de 30/03/2023, en la sesión ordinaria No. 022-2023 celebrada el 27/03/2023, del comité acuerdan por votación unánime, dar por conocido y aprobado el INF.TRIM.IV2022.</t>
  </si>
  <si>
    <t>CEC-CENTRAL-CCSS-11359-2018, 12/12/2018. APROBADO. Fecha de la resolución: 29/10/2018. No. de sesión: 038-10-2018. Solicitud de enmieda y AP-VIII. Solicitud de renovación anual en CENDEISSS-CECCENTRAL-1803-2020 APROBADO NO HAY NUEVOS INFORMES EXPENDIENTE FISICO
Presentó el RES-II, visto en sesión 051-10-2022 -17/10/2022. Se le solicita enviar todos los informes pendientes para poder cerrar el estudio. Informes pendientes: INF TRIM II-2019, INF TRIM III-2019, INF TRIM IV-2019, INF TRIM I-2020, INF TRIM II-2020, INF TRIM III-2020:  Es el que fue enviado 14/10/2020 y que se presenta para revisión -CEC, INF ANUAL 2019, INF ANUAL 2020. (solicitados con oficio CENDEISSS-CECCENTRAL-0297-2022).
Presentó los informes solicitados el 3/03/2023, pendientes de revsión -CEC
CENDEISSS-CECCENTRAL-0145-2023 de 28/04/2023, RESOLUCION CEC-CENTRAL INFORMES PENDIENTES. PROTOCOLO R018-SABI-00194.en la sesión ordinaria No. 025-2023 celebrada el 17/04/2023, dar por conocidos los informes INF.TRIM.II-2019, INF.TRIM.III-2019, INF.TRIM.IV-2019, INF.TRIM.I-2020, INF.TRIM.II-2020, INF.Anual-2019, INF.Anual-2020.</t>
  </si>
  <si>
    <t>CENDEISSS-CECCENTRAL-0117-2023 de 30/03/2023, FELICITACIÓN CONCLUSIÓN INVESTIGACIÓN BIOMÉDICA</t>
  </si>
  <si>
    <t>Trimestre</t>
  </si>
  <si>
    <t>Versión 2.1 - 02 de abril de 2023</t>
  </si>
  <si>
    <t>Versión 2.0 – 10 de marzo de 2023</t>
  </si>
  <si>
    <t>CENDEISSS-CECCENTRAL-0159-2023 de 11/05/2023. Aprobado Fecha de la resolución: 08 de mayo de 2023. No. de sesión: 028-2023.Vigencia de la recomendación: del 08/05/2023 al 07/05/2024, sujeto a renovaciones anuales.</t>
  </si>
  <si>
    <t>Colaborativa (entre la CCSS y ente sin fines
de lucro): Universidad de Costa Rica</t>
  </si>
  <si>
    <t>Hospital Dr. Rafael Angel Calderón Guardia
Hospital San Juan de Dios
Hospital México
Hospital Max Peralta
Hospital San Vicente de Paúl</t>
  </si>
  <si>
    <t>Solicitó exención del Consentimiento
informado</t>
  </si>
  <si>
    <t>CENDEISSS-CECCENTRAL-0084-2023 de 22/03/2023, Rechazado. Fecha de la resolución: 20/03/2023. No. de sesión: 019-2023.</t>
  </si>
  <si>
    <t>AIdel versión 2 de 06del 02del 2020
CI_AMCarmiol_Desampa_  Versión 5 del  13/09/2021
CI_AMCarmiol_SantoDomingo_ Versión 4 del  13/09/2021</t>
  </si>
  <si>
    <t>CENDEISSS-CECCENTRAL-0183-2023 de 22/05/2023, en la sesión ordinaria No. 028-2023 celebrada el acuerdan por votación unánime 08/05/2023, Documentos aportados: INF.TRIM.II-2019, INF.TRIM.III-2019, INF.TRIM.IV2019, INF.TRIM.I-2020, INF.TRIM.II-2020, INF.Anual-2019 e INF.Anual-2020. -ACUERDO: Los miembros del comité acuerdan por votación unánime, con base a la revisión realizada por la Licda. María Luisa Rodríguez Vásquez, dar por concluido este estudio y comunicarlo al CONIS. ACUERDO FIRME.”
CENDEISSS-CECCENTRAL-0184-2023, de 22/05/2023 COMUNICACIÓN AL CONIS CIERRE DE ESTUDIO PROTOCOLO R018-SABI-00194.</t>
  </si>
  <si>
    <t xml:space="preserve">CENDEISSS-CECCENTRAL-0158-2023, de 11/05/2023. Aprobado Fecha de la resolución: 08/05/2023. en No. de sesión: 028-2023. Vigencia de la recomendación: del 08/05/2023 al 07/05/2024, sujeto a renovaciones anuales. </t>
  </si>
  <si>
    <t>R023-SABI-00325</t>
  </si>
  <si>
    <t>R023-SABI-00324</t>
  </si>
  <si>
    <t>R023-SABI-00326</t>
  </si>
  <si>
    <t>R023-SABI-00327</t>
  </si>
  <si>
    <t>R023-SABI-00328</t>
  </si>
  <si>
    <t>R023-SABI-00329</t>
  </si>
  <si>
    <t>R023-SABI-00330</t>
  </si>
  <si>
    <t>R023-SABI-00331</t>
  </si>
  <si>
    <t>R023-SABI-00332</t>
  </si>
  <si>
    <t>R023-SABI-00333</t>
  </si>
  <si>
    <t>R023-SABI-00334</t>
  </si>
  <si>
    <t>R023-SABI-00335</t>
  </si>
  <si>
    <t>R023-SABI-00336</t>
  </si>
  <si>
    <t>R023-SABI-00337</t>
  </si>
  <si>
    <t>Epidemiología de los pacientes con hepatocarcinoma irresecable sometidos a una quimioembolización transarterial o a una embolización blanda, en los servicios de Oncología Médica de los hospitales nacionales Rafael Ángel Calderón Guardia, San Juan de Dios y Hospital México, para el período comprendido entre 2018 y 2021.</t>
  </si>
  <si>
    <t>CENDEISSS-CECCENTRAL-0226-2023 de 09/06/2023 Rechazado. Fecha de la resolución: 09 de junio de 2023. No. de sesión: 035-2023.</t>
  </si>
  <si>
    <t>Hospital Dr. Rafael Angel Calderón Guardia
Hospital San Juan de Dios
Hospital México</t>
  </si>
  <si>
    <t>Carlos Mario Umaña Mora</t>
  </si>
  <si>
    <t>CENDEISSS-CECCENTRAL-0228-2023 20/06/2023 Fecha de la sesión en que se aprobó este estudio: 22 de mayo de 2023. No. de sesión: 031-2023.</t>
  </si>
  <si>
    <t>Hospital San Juan de Dios y Hospital México.</t>
  </si>
  <si>
    <t>Cristina Fernández Barrantes</t>
  </si>
  <si>
    <t>Estudio multicéntrico de caracterización epidemiológica y clínica de los pacientes diagnosticados con epilepsia con seguimiento activo en el 2022 en la consulta externa de los hospitales</t>
  </si>
  <si>
    <t>San Juan de Dios, México y Nacional de Niños.</t>
  </si>
  <si>
    <t xml:space="preserve"> Carlos Mario Sequeira Quesada</t>
  </si>
  <si>
    <t>Propia del investigador</t>
  </si>
  <si>
    <t>Versión 3.0 – 22 de mayo-2023</t>
  </si>
  <si>
    <t>Consentimiento Informado adultos, versión 3.0 - 22 de mayo de 2023 Consentimiento Informado padres, encargados legales, versión 3.0 – 22 de mayo de 2023.
Asentimiento informado menores de edad, versión 3.0 - 22 de mayo de 2023.</t>
  </si>
  <si>
    <t>Calidad de vida en mujeres recientemente diagnosticadas con infección por VPH, lesiones cervicales precancerosas y cáncer de cuello uterino en países de América Latina.</t>
  </si>
  <si>
    <t>CENDEISSS-CECCENTRAL-0174-2023 de 19/05/2023, Rechazado, Fecha de la resolución: 15 de mayo de 2023. No. de sesión: 029-2023</t>
  </si>
  <si>
    <t>Hospital México
Area de Salud Barranca
Hospital Max Terán
Hospital Monseñor Sanabria</t>
  </si>
  <si>
    <t>Sofía Herrera Guzmán 
Carlos Alfonso Vega Montero 
Angie Mora Calderón</t>
  </si>
  <si>
    <t>CCSS no FEDII</t>
  </si>
  <si>
    <t>Versión 1 del 15/02/2023</t>
  </si>
  <si>
    <t>Versión 1 del 14/02/2023</t>
  </si>
  <si>
    <t>CENDEISSS-CECCENTRAL-0175-2023 de 19/05/2023 Diferido Fecha de la resolución: 17 de mayo de 2023. No. de sesión: 030-2023.</t>
  </si>
  <si>
    <t>101 al 150</t>
  </si>
  <si>
    <t xml:space="preserve">Diferido Fecha de resolución de la revisión: 04/11/2019. No. de Sesión: 042-11-2019 en nota CEC-CENTRAL-CCSS-9719-2019. No se presentó nuevo informe. RECHAZADO EXPEDIENTE FISICO
</t>
  </si>
  <si>
    <t>Efectividad y seguridad de Ustekinumab en pacientes con enfermedad inflamatoria intestinal tratados en la Caja Costarricense de Seguro Social en el periodo 2018-2022.</t>
  </si>
  <si>
    <t>Hospital San Juan de Dios Hospital México Hospital Max Peralta Jiménez Hospital Enrique Baltodano Briceño Hospital Ciudad Neily</t>
  </si>
  <si>
    <t>Daniel Mondragón Bustos</t>
  </si>
  <si>
    <t>Kenneth Ernest Suárez</t>
  </si>
  <si>
    <t>Versión 2.0 – Junio 2023</t>
  </si>
  <si>
    <t>CENDEISSS-CECCENTRAL-0233-2023 de 21/06/2023, Aprobado. Fecha de la resolución: 12 de junio de 2023. No. de sesión: 036-2023. Vigencia de la recomendación: del 12/06/2023 al 11/06/2024, sujeto a renovaciones anuales</t>
  </si>
  <si>
    <t>Análisis de la prevalencia de parkinsonismos en los principales centros asistenciales de la CCSS durante el primer trimestre 2023 y su asociación con áreas agrícolas con alto uso de pesticidas</t>
  </si>
  <si>
    <t>Hospitales Nacionales Generales y
Especializados (III Nivel) 7
Hospitales Regionales y Periféricos (II Nivel) 20
Clínicas y Áreas de Salud (II Nivel) 17</t>
  </si>
  <si>
    <t>Colaborativa (entre la CCSS y ente sin fines
de lucro): UCR-CCSS.</t>
  </si>
  <si>
    <t>Ismael Segura Ulate</t>
  </si>
  <si>
    <t>Alfredo Sanabria Castro
Alexander Parajeles Vindas
Norbel Román Garita
Ann Echeverrí McCandless
Navilla Apú Leitón
Freddy Arias Mora
Sebastián Rojas Chaves
Andrea Balmaceda Meza</t>
  </si>
  <si>
    <t>Versión 2.0 - 28 de marzo de 2023</t>
  </si>
  <si>
    <t>Solicitó exención del Consentimiento informado.</t>
  </si>
  <si>
    <t>Estudio Multicéntrico de Reanimación con líquidos balanceados para disminuir lesión renal en niños con shock séptico (PRoMPT BOLUS).</t>
  </si>
  <si>
    <t>CENDEISSS-CECCENTRAL-0135-2023 de 25/04/2023. Rechazado Fecha de la resolución: 17 de abril de 2023. No. de sesión: 05-2023.</t>
  </si>
  <si>
    <t>Adriana Yock Corrales</t>
  </si>
  <si>
    <t>Jessica Gómez Vargas</t>
  </si>
  <si>
    <t>CCSS con recursos del FEDII</t>
  </si>
  <si>
    <t>Versión 1.0 - 20 de febrero de 2023</t>
  </si>
  <si>
    <t>Versión 1.0 - 28 de febrero de 2023</t>
  </si>
  <si>
    <t>CENDEISSS-CECCENTRAL-0135-2023 de 25/04/2023. Rechazado Fecha de la resolución: 17/04/2023. No. de sesión: 05-2023.</t>
  </si>
  <si>
    <t>Caracterización clínica y epidemiológica de los pacientes con cáncer bucal atendidos en la Caja Costarricense del Seguro Social de Costa Rica durante el periodo 2018 y 2019.</t>
  </si>
  <si>
    <t>Latin American Surgical Outcomes Study (LASOS) Estudio observacional de los resultados en una cohorte de pacientes sometidos a una intervención quirúrgica en países Latinoamericanos.</t>
  </si>
  <si>
    <t>28 de marzo de 2023</t>
  </si>
  <si>
    <t>CENDEISSS-CECCENTRAL-0106-2023 de 28/03/2023, Rechazado Fecha de la resolución: 27 de marzo de 2023. No. de sesión: 022-2023.</t>
  </si>
  <si>
    <t>CENARE Hospital San Juan de Dios Hospital Calderón Guardia Hospital de Upala Hospital Max Peralta Hospital Manuel Mora Valverde</t>
  </si>
  <si>
    <t>Dra. Mayra Vaca Rojas</t>
  </si>
  <si>
    <t>Miguel Barboza Elizondo Daniela Araya Madrigal Francini Blanco Tencio Ana Herrera Mora Eduardo Lobo Martínez Sofía Muñoz Quirós José Francisco Navarro Coto Marisia Ortiz Coto Adriana Quirós Rodríguez Marta Vargas Salazar Andrés Rocha Romero</t>
  </si>
  <si>
    <t>No habrá financiamiento del centro coordinador para el estudio. El estudio se financiará con recursos existentes en las instituciones que forman parte de la recolección de datos.</t>
  </si>
  <si>
    <t>Versión 1.0 - julio 2022</t>
  </si>
  <si>
    <t>Solicitó exención del Consentimiento informado</t>
  </si>
  <si>
    <t>Hubert Araya Rodríguez
Juan Carlos Obando Hernández</t>
  </si>
  <si>
    <t>Solicitó exención del Consentimiento
informado.</t>
  </si>
  <si>
    <t>EN PROCESO DE REGISTRO EN CONIS
CENDEISSS-CECCENTRAL-0014-2023 de 02/02/2023. En la sesión ordinaria No. 006-2023 celebrada el 30/01/2023, Enmienda  administrativa, actualización de los siguientes documentos: certificado Curso Buenas Prácticas Clínicas y certificado CONIS.
CENDEISSS-CECCENTRAL-0035-2023 de 2/02/2023, RENOVACIÓN ANUAL, en la sesión ordinaria No. 007-2023 celebrada el 06/02/2023, El período de renovación anual aprobado comprende el período -01/11/2022 al 31/10/2023.
CENDEISSS-CECCENTRAL-0218-2023 de 07/06/2023 en la sesión ordinaria No. 034-2023 celebrada el 05/06/2023, acuerdan por votación unánime dar por conocida y aceptada laenmienda de actualización de los documentos de los investigadores</t>
  </si>
  <si>
    <t>¿Se cumplen los criterios de hemodiálisis incremental en las personas que asisten a hemodiálisis dos veces por semana en el servicio de Nefrología del Hospital Rafael Ángel Calderón Guardia en el período de febrero a agosto del 2023?</t>
  </si>
  <si>
    <t>CENDEISSS-CECCENTRAL-0268-2023 de 11/07/2023, Rechazado. Fecha de la resolución: 10 de julio de 2023. No. de sesión: 040-2023.</t>
  </si>
  <si>
    <t>Adriana Velázquez Ramírez</t>
  </si>
  <si>
    <t>Mario Espinach Roel</t>
  </si>
  <si>
    <t>Asociación entre valores de los principales biomarcadores plasmáticos (Aβ, Tau, NfL, GFAP, UCH-L1) para Enfermedad de Alzheimer con el rendimiento cognitivo y las variantes del gen de la Apolipoproteína E en pacientes con Deterioro Cognitivo Subjetivo atendidos en la Clínica de Memoria del HSJD del 2024 al 2027 y su utilidad en el diagnóstico del Deterioro Cognitivo Leve o demencia de tipo Alzheimer.”</t>
  </si>
  <si>
    <t>Convenio UCR</t>
  </si>
  <si>
    <t>Renovación anual en CEC-CENTRAL del 7964 el 2019</t>
  </si>
  <si>
    <t>No. 82402478 del 23 de junio 2023.</t>
  </si>
  <si>
    <t>Solicitó exención del Consentimiento / informado Versión 1 – 10 de abril de 2023</t>
  </si>
  <si>
    <t>Epidemiología, principales características clínicas y de resultados de tratamiento, de los pacientes con  hepatocarcinoma irresecable sometidos a una quimioembolización transarterial o a una embolización blanda, en los servicios de Oncología Médica de los hospitales nacionales Rafael Ángel Calderón Guardia, San Juan de Dios y Hospital México, para el período comprendido entre 2018 y 2021.</t>
  </si>
  <si>
    <t>Hospital Rafael Ángel Calderón Guardia
Hospital San Juan de Dios
Hospital México</t>
  </si>
  <si>
    <t xml:space="preserve">N/A </t>
  </si>
  <si>
    <t>Solicitó exención del Consentimiento /
informado</t>
  </si>
  <si>
    <t>24 de agosto del 2023</t>
  </si>
  <si>
    <t xml:space="preserve">CENDEISSS- CECCENTRAL- 0189 2023 de 24/05/2023, notificado el investigador principal del registro ante el CONIS de la investigación mencionada supra.
CENDEISSS- CECCENTRAL-0190-2023 de 25/05/2023 Entrega de documentos de aprobación y autorización de Protocolo y el registro del protocolo en el CONIS se realizó el 25/05/2023. 
CENDEISSS-CECCENTRAL-0213-2023 de 06/06/2023, en la sesión ordinaria No. 031-2023 celebrada el 22/06/2023, acuerdan por votación unánime, posterior a la verificación de la existencia del “Acuerdo de Transferencia de Material Biológico (ATM) y del Convenio suscrito entre las partes, se da por aprobada la Enmienda en su totalidad. ACUERDO FIRME.
CENDEISSS-CECCENTRAL-0252-2023 de 23/06/2023,  en la sesión ordinaria No. 036-2023 celebrada el 12/06/2023, conoció los oficios CONIS-131-2023, CONIS-132-2023 y CONIS-133-2023, por lo que acuerdan dar por conocidos los oficios antes indicados correspondientes al registro de los protocolos: R022-SABI-00318, R022-SABI-00243, R022-SABI-00322.
CENDEISSS-CECCENTRAL-0296-2023 de 16/08/2023, en la sesión ordinaria No. 043-2023 celebrada el 31/07/2023, acuerdan por votación unánime dar por conocido el INF.TRIM.II2023 </t>
  </si>
  <si>
    <t>CENDEISSS-CECCENTRAL-0010-2022, 27/01/2022; ASUNTO: Entrega de documentos de aprobación y autorización.
CENDEISSS-CECCENTRAL-0011-2022 de 27/01/2022. Solicitud de registro de investigación ante CONIS.
CENDEISSS-CECCENTRAL-0151-2021 18/05/2021 Aprobado. Fecha de la resolución: 10/05/2021. No. de sesión: 025-05-2021 EXPENDIENTE FISICO
CENDEISSS-CECCENTRAL-0230-2022, agosto 2022, se le solicita presentar informes para aceptar el retiro -protocolo.
CENDEISSS-CECCENTRAL-0299-2023 de 16/08/2023,  en la sesión ordinaria No. 043-2023 celebrada el 31/08/2023, acuerdan por votación unánime, dar por conocidos los Informes trimestrales I-II-III del 2022, y aceptar la solicitud de retiro de este protocolo e informar a la investigadora principal.
CENDEISSS-CECCENTRAL-0300-2023 de 16/08/2023  dirigida al CONIS se indica que en sesión ordinaria 043-2023 celebrada el 31 de julio de 2023, acordando lo siguiente: “Los miembros del comité acuerdan por votación unánime, dar por conocidos los Informes trimestrales I-II-III del 2022, y aceptar la solicitud de retiro de este protocolo e informar a la investigadora principal.</t>
  </si>
  <si>
    <t>CEC-CENTRAL-CCSS-5968-2019, 29/07/2019. Aprobado Fecha de resolución -estudio: 08/07/2019. sesión número: 25/07/2019 Revisar informe de avances, renovación anual (ver expediente físico) EXPENDIENTE FISICO
CEC-CENTRAL-CCSS-0209-2021, -7 de junio de 2021. 
CENDEISSS-CECCENTRAL-0318-2023 de 23/08/2023 en la sesión ordinaria No. 045-2023 celebrada el 21/08/2023 acuerdan por votación unánime, dar un plazo de 10 días hábiles para la entrega de información requerida o ponerse en contacto con la Secretaría Técnica para ponerse al día con los asuntos pendientes, de lo contrario se iniciarán acciones ante el CONIS para su abordaje y eventuales sanciones si se aplican</t>
  </si>
  <si>
    <t>Con oficio CEC-CENTRAL-CCSS-0205-2021 de 7/06/2021 se le solicitó el cierre -protocolo (sin respuesta) EXPENDIENTE FISICO
CEC-CENTRAL-CCSS-0205-2021, -7 de junio de 2021, se solicita actualización de datos -protocolo y presentación RES II
CENDEISSS-CECCENTRAL-0319-2023 de 23/08/2023 en la sesión ordinaria No. 045-2023 celebrada el 21/08/2023 acuerdan por votación unánime, dar un plazo de 10 días hábiles para la entrega de información requerida o ponerse en contacto con la Secretaría Técnica para ponerse al día con los asuntos pendientes, de lo contrario se iniciarán acciones ante el CONIS para su abordaje y eventuales sanciones si se aplican</t>
  </si>
  <si>
    <t>CENDEISSS-CECCENTRAL-1706-2020, 01 /04/2020 Aprobado Fecha de la resolución de la aprobación condicionada 02/03/2020. No. de sesión: 08-03-2020. Pendiente informe EXPEDIENTE FISICO
CENDEISSS-CECCENTRAL-0320-2023 de 23/08/2023 en la sesión ordinaria No. 045-2023 celebrada el 21/08/2023 acuerdan por votación unánime, dar un plazo de 10 días hábiles para la entrega de información requerida o ponerse en contacto con la Secretaría Técnica para ponerse al día con los asuntos pendientes, de lo contrario se iniciarán acciones ante el CONIS para su abordaje y eventuales sanciones si se aplican</t>
  </si>
  <si>
    <t xml:space="preserve"> Ivis José Rodríguez Orellana</t>
  </si>
  <si>
    <t xml:space="preserve">CEC-CENTRAL-CCSS-0194-2021, 7/06/2021.  Se remite solicitud  para actualizar la investigación de marras y a efectos de evitar el procedimiento vigente y subsiguientes (elevarlo ante el CONIS y otras instancias), se les solicita que en un plazo no mayor a 10 días hábiles conforme a lo que rige en materia de la Ley 8220, presenten el formulario RES-II. Sin respuesta EXPENDIENTE FISICO.
CENDEISSS-CECCENTRAL-0376-2022 de 08/12/2022, RESULTADO VISITA AUDITORIA VIRTUAL realizada el 25/11/2022.
CENDEISSS-CECCENTRAL-0321-2023 de 23/08/2023  en la sesión ordinaria No. 045-2023 celebrada el 21/08/2023 acuerdan por votación unánime, dar un plazo de 10 días hábiles para la entrega de información requerida o ponerse en contacto con la Secretaría Técnica para ponerse al día con los asuntos pendientes, de lo contrario se iniciarán acciones ante el CONIS para su abordaje y eventuales sanciones si se aplican
</t>
  </si>
  <si>
    <t>Se solicita mediante nota CEC-CENTRAL-CCSS-7813-2018 informe de RES II y publicación FINALIZADO RES II EXPENDIENTE FISICO</t>
  </si>
  <si>
    <t xml:space="preserve">CENDEISSS-CECCENTRAL-0220-2021, 16 de junio de 2021, No. de Sesión: 031-05-202, Rechazado Fecha de resolución de la revisión: 02 de junio de 2021.
</t>
  </si>
  <si>
    <t xml:space="preserve">CENDEISSS-CECCENTRAL-0429-2021 de 30/09/2021 APROBADO Fecha de la resolución: 27/09/2021. No. de sesión: 062-09-2021.
CENDEISSS-CECCENTRAL-0028-2022, 04/02/2022. Sesión Ordinaria No. 006-01-2022 -31/01/2022, conoció: el IV Informe trimestral 2021. EN SESION 015-03-2022 Se solicita enmieda de la hoja de datos, y se acuerda dar por aprobada la enmienda y comunicar al CONIS
CENDEISSS-CECCENTRAL-0070-2022 de 14/03/2022, enmienda aprobada, se solicitarle a la investigadora realizar los cambios en los documentos que le serán entregados.
CENDEISSS-CECCENTRAL-0225-2023 de 09/06/2023,  en la sesión ordinaria No. 034-2023 del 05/06/2023,  acuerdan por votación unánime  dar por aceptadas las correcciones realizadas a los INF.TRIM.I-2022 e INF.TRIM.II-2022, así como dar por conocidos los INF.TRIM.III-2022 e Informe Anual 2022
CENDEISSS-CECCENTRAL-0244-2023 de 23/06/2023, en la sesión ordinaria No. 036-2023 del 12/06/2023, por decisión unánime acuerdan dar por conocidos los documentos AP-VI solicitud de Enmienda corregido, Hoja de recolección de datos corregida y el RES-II.
CENDEISSS-CECCENTRAL-0245-2023 de 23/06/2023, COMUNICACIÓN CIERRE DE ESTUDIO PROTOCOLO R021-SABI-00285, en la sesión ordinaria No. 036-2023 celebrada el 12 de junio de 2023, conoció el formulario denominado RES-II.  se informa de la conclución del estudio e informar al Consejo Nacional de Investigación en Salud (CONIS). Se adjunta para su conocimiento y trámite correspondiente al cierre del estudio el documento denominado RES-II.
</t>
  </si>
  <si>
    <t xml:space="preserve">CEC-CENTRAL-CCSS-9984-2018 de 01/11/2018  No. de sesión: 037-10-2018.  Fecha de la resolución: 22/10/2018. Diferido.
CEC-CENTRAL-CCSS-11455-2018 de 14/12/2018 Aprobado Fecha de la resolución del estudio: 12/11/2018. No. de sesión: 040-11-2018. Importante: Usted podrá iniciar esta investigación hasta que reciba el oficio de aprobación de la Secretaría Técnica y de la autorización de la Dirección Médica del Hospital San Juan de Dios.
CEC-CENTRAL-CCSS-11684-2018 de 21/12/2018 Entrega de documentos de aprobación y autorización de Protocolo.
CEC-CENTRAL-CCSS-4212-2019 de 27/05/2019 en la Sesión Ordinaria No. 016-05-2019 del 06/05/2019 acuerdan dar por conocido el informe de avance INF TRIM I 2019.
CEC-CENTRAL-CCSS-6164-2019 de 31/07/2019 en la Sesión Ordinaria No. 27-07-2019 del 22 de julio de 2019 acuerdan dar por conocido el informe Formulario INF-I, fecha 12/07/2019.
CEC-CENTRAL-CCSS- 10367-2019 16/12/2019 en la Sesión Ordinaria No. 047-12-2019 del 9/12/2019  acuerdan aprobar el informe de avance 
CENDEISSS-CEC-CENTRAL-10558-2019 de 20/12/2019 Informe de visita de auditoría.
CENDEISSS-CECCENTRAL-CCSS-1698-2020 de 12/03/2020 en la Sesión Ordinaria No. 008-03-2020 del 02/03/2020, dan por conocido el informe de avance del 18/02/2020.
CENDEISSS-CECCENTRAL-0192-2021, 08/06/2021 RESOLUCIÓN REVISIÓN SOLICITUD DE RENOVACION ANUAL E INF. TRIMESTRAL.
CENDEISSS-CECCENTRAL-0026-2022,  04/02/2022, Sesión Ordinaria No. 006-01-2022 -31/01/2022, conoció: el IV Informe trimestral 2021 . ACTIVO EXPENDIENTE FISICO.
CENDEISSS-CECCENTRAL-0275-2022 de 12/10/22. Notificación visita de Auditoría -Estudio.
CENDEISSS-CECCENTRAL-0278-2022 de 12/10/2022. RESOLUCION CEC-CENTRAL INFORME TRIMESTRAL I-2020. sesión extraordinaria No. 049-10-2022 celebrada el 07/10/2022, conoció el INF.TRIM.I-2020
CENDEISSS-CECCENTRAL-0279-2022 de 12/10/2022.  RESOLUCION CEC-CENTRAL INFORMES ANUALES. sesión extraordinaria No. 049-10-2022 celebrada el 07/10/2022
CENDEISSS-CECCENTRAL-0280-2022 de 12/10/2022. RESOLUCION CEC-CENTRAL INF.TRIM.II-III-20201. sesión extraordinaria No. 049-10-2022 celebrada el 07/10/2022
CENDEISSS-CECCENTRAL-0281-2022 de 12/10/2022. RESOLUCION CEC-CENTRAL INF.TRIM.III-20202  a sesión extraordinaria No. 049-10-2022 celebrada el 07/10/2022.
</t>
  </si>
  <si>
    <t xml:space="preserve">"RETIRADO, Se le solicitó mediante oficio CEC-CENTRAL-CCSS-7978-2018 con fecha del 04/09/2018  EXPENDIENTE FISICO. </t>
  </si>
  <si>
    <t xml:space="preserve">Certificado 011-2013 fecha de sesion 25/04/2022, número de sesion 005-04-2013 APROBADO FINALIZADO INGRESADO EN LA BASE DE DATOS -BINASS 2017 EXPENDIENTE FISICO
CENDEISSS-CECI-7258-16 05/07/2016 se ratifica la aprobación de la renovación anual del estudio
</t>
  </si>
  <si>
    <t>CEC-CENTRAL-CCSS-3532-2018, 17/04/2018. APROBADO. resolución: 5/03/2018. No. de sesión: 008-03-2018. SOLICITUD RENOVACIÓN ANUAL APROBADA CEC-CENTRAL-CCSS-3483-2019 No se registran informes
CENDEISSS-CECCENTRAL-0322-2023 de 25/08/2023  en la sesión ordinaria No. 045-2023 celebrada el 21/08/2023,  acuerdan por votación unánime, enviar oficio recordatorio de lo pendiente al investigador principal con copia a los subinvestigadores, dar un plazo de 10 días hábiles para la entrega de información requerida o ponerse en contacto con la Se Tec para ponerse al día con los asuntos pendientes, de lo contrario se iniciarán acciones ante el CONIS para su abordaje y eventuales sanciones si se aplican. ACUERDO FIRME.</t>
  </si>
  <si>
    <t>Resultados de la primera clínica de cardio-oncología para la detección temprana y el manejo "de pacientes de cáncer de mamá" con riesgo de cardiotoxicidad en el Hospital Maximiliano Peralta Cartago desde noviembre 2016 hasta abril 2017.</t>
  </si>
  <si>
    <t>CEC-CCSS-092-2017 de 09/11/2017, APROBADO Fecha de la resolución del estudio: 02/10/2017 No. de sesión: 020-10-2017</t>
  </si>
  <si>
    <t>Hospital Maximiliano Peralta</t>
  </si>
  <si>
    <t>Wilson Varela Rodríguez</t>
  </si>
  <si>
    <t>Ana Gabriela Castillo Chaves
Andrés Ulate Retana</t>
  </si>
  <si>
    <t xml:space="preserve">CEC-CCSS-092-2017 de 09/11/2017, APROBADO Fecha de la resolución del estudio: 02/10/2017 No. de sesión: 020-10-2017.
CEC-CENTRAL-CCSS-10370-2018 de 15/11/2018 se notifica que el 11 de diciembre 2018 se realizará auditoría al protocolo.
CEC-CENTRAL-CCSS-3390-2019 de 07/05/2019 en la Sesión Ordinaria No. 014-04-2019 del 22/04/2019, acuerdan diferir el Formulario RES-II, debido a que las conclusiones que presenta el investigador deben ser fundamentadas con los datos estadísticos arrojados por el estudio. Se recomienda revisar el documento de resultados finales (conclusiones).
EXPENDIENTE FISICO </t>
  </si>
  <si>
    <t>Jonathan Poveda Fernández
Juan Porras Peñaranda
María José Suárez Sánchez 
Andrés Francisco Garzona Navas</t>
  </si>
  <si>
    <t>CENDEISSS-CECCENTRAL-0284-2023 de 11/08/2023, Aprobado Fecha de la resolución: 31 de julio de 2023. No. de sesión: 043-2023. Vigencia de la recomendación: del 31/07/2023 al 30/07/2024, sujeto a renovaciones anuales.</t>
  </si>
  <si>
    <t>Versión 1.0 – 01/04/2023</t>
  </si>
  <si>
    <t xml:space="preserve">CEC-CCSS-026-2017 de 22/08/2017 DIFERIDO Fecha de la resolución del estudio: 14/08/2017 No. de sesión: 013-08-2017.
CEC-CCSS-069-2017 de 13/10/2017 Aprobado en fecha de la resolución del estudio: 02/10/2017 No. de sesión: 020-10-2017
CEC-CENTRAL-CCSS- 3843-2018 de 24/04/2018 Solicitud de copia del Consentimiento y Asentimiento Informado aprobado
CEC-CENTRAL-CCSS-11218-2018, 06/12/2018 registro ante el CONIS 10/12/2018 
CEC-CENTRAL-CCSS-11226-2018 de 07/12/2018 Entrega de registro de protocolo al CONIS
CEC-CENTRAL-CCSS-0627-2019 de 30/01/2019 en la sesión 02-01-2019 del 21/01/2019, acuerdan dar por conocido el Formulario INF-I 
CEC-CENTRAL-CCSS-2116-2019 de 19/03/2019 Aprobada No. de Sesión: 009/3/2019 Fecha de resolución: 11/03/2019, acuerdan aprobar la solicitud de enmienda del estudio. ACUERDO FIRME.
CEC-CENTRAL-CCSS-4210-2019 de 27/05/2019 en la sesión ordinaria No. 016-05-2019 del 06/05/2019 acuerdan dar por conocido el informe de avance.
CEC-CENTRAL-CCSS-7266-2019 de 5/09/2019 en la sesión ordinaria No. 32-08-2019 del 26/08/2019 acuerdan dar por conocido el informe
CEC-CENTRAL-CCSS-9817-2019 de 27/11/2019 Notificación de aprobación del Protocolo.
CEC-CENTRAL-CCSS-9823-2019 de 27/11/2019 Notificación de aprobación de protocolo al Patronato Nacional de la Infancia
CENDEISSS-CECCENTRAL -1929-2020, 24/11/2020 . Aprobado. Renovación anual  Fecha de la resolución: 16/11/2020 No. de sesión: 059-11-2020. Aprobación válida hasta 10/12/2021. Se realizó auditoría el 10/2/2021.
</t>
  </si>
  <si>
    <t xml:space="preserve">CENDEISSS-CECCENTRAL-0059-2021, 04/03/2021 Auditoría Se suspende el estudio dado que los investigadores requieren renovar curso de BPC y reacreditación ante el CONIS
CENDEISSS-CECCENTRAL-0080-2021 de 23/03/2021 en la sesión ordinaria No. 015-03-2021 del 15/03/2021 acuerdan dar por conocido el documento y estamos a la espera de las correcciones solicitadas al equipo investigador. Este estudio queda suspendido temporalmente hasta que se hagan las correcciones y aclaraciones solicitadas en la auditoría. ACUERDO FIRME.”
CENDEISSS-CECCENTRAL-0175-2021 de 01 /03/2021 en la sesión ordinaria No. 015-03-2021 del 15/03/2021, En la sesión ordinaria No. 015-03-2021 del 15/03/2021, estudio queda suspendido temporalmente hasta que se hagan las correcciones y aclaraciones solicitadas en la auditoría
CENDEISSS-CECCENTRAL-0268-2022.  Oficio CIHATA-136-2022. Subsanación de hallazgos de auditoría 2021.  Revisado en sesión 046-09-2022 -26/09/2022: Se solicita al investigador principal: 1. Presente todos los informes en forma retrospectiva que no se generaron, 2. Presentar los informes anuales -año 2019 y 2020. 3. No se puede cerrar el estudio hasta que presente los documentos antes solicitados. 4. Con respecto a los investigadores que no cuentan con las acreditaciones de ley, deben ser retirados de la investigación mediante una enmienda administrativa antes -cierre solicitado -mismo.
</t>
  </si>
  <si>
    <t xml:space="preserve">María José Suarez Sánchez
</t>
  </si>
  <si>
    <t xml:space="preserve">Juan Porras Peñaranda
Mariela Solano Vargas
</t>
  </si>
  <si>
    <t>“Prevalencia de los polimorfismos CYP2C9 y VKORC1 en pacientes con trombosis venosa profunda anticoagulados con warfarina en el Hospital San Juan de Dios en el 2017".</t>
  </si>
  <si>
    <t xml:space="preserve">CENDEISSS-CECI-11213-16 de 24/10/2016 Recibo de documentación para la revisión de la propuesta de investigación. Toda comunicación con respecto a este estudio debe referirse al número R016-SABI-00100. </t>
  </si>
  <si>
    <t>Dra. Melissa Rodríguez Israel</t>
  </si>
  <si>
    <t xml:space="preserve">CENDEISSS-CECI-11366-16 de 27/10/2016, Recibo de documentación para la revisión de la propuesta de investigación
CEC-CCSS -080-2017 de 08/11/2017, Solicitud de registro de la investigación: R016-SABI-00101 ante el CONIS  
COM 1 CERTIFICADO DE REVISION #158-2017 fecha de sesion 22/03/2017, 
CEC-CENTRAL-CCSS-8211-2018 10/09/2018, Solicitud de Informe RES-II y publicación de artículo del Protocolo
CEC-CENTRAL-CCSS-9154-2019 de 04/11/2019, Visita de auditoría al Protocolo el próximo 20/11/2019 </t>
  </si>
  <si>
    <t>Estudio Multicéntrico de Reanimación con líquidos balanceados para disminuir lesión renal en niños con shock séptico (PRoMPT BOLUS)”</t>
  </si>
  <si>
    <t>CENDEISSS-CECCENTRAL-0349-2023 de 30/08/2023, Rechazado. Fecha de la resolución: 28/08/2023. No. de sesión: 046-2023.</t>
  </si>
  <si>
    <t>Jessica Gomez Vargas</t>
  </si>
  <si>
    <t>Versión 2.0 - 20/05/2023</t>
  </si>
  <si>
    <t>Versión 28/02/2023</t>
  </si>
  <si>
    <t xml:space="preserve">CENDEISSS-CECCENTRAL-0350-2023 de 30/08/2023, Aprobado. Fecha de la resolución: 28/08/2023. No. de sesión: 046-2023. </t>
  </si>
  <si>
    <t>Colaborativo (entre la CCSS y ente sin fines de lucro): Centro de Investigación en Hematología y trastornos Afines (CIHATA).</t>
  </si>
  <si>
    <t>Versión 1.0 – 17/05/2023
Versión 2.0 - 15/08/2023</t>
  </si>
  <si>
    <t>Versión 2.0 - 15/08/2023</t>
  </si>
  <si>
    <t>Leonardo Calvo Flores
Alfredo Sanabria Castro
Norbel Román Garita</t>
  </si>
  <si>
    <t xml:space="preserve">CENDEISSS-CECCENTRAL-0178-2023 de 19/05/2023  en la sesión ordinaria No. 028-2023 celebrada el 08/05/2023, acuerdan por votación unánime dar por aprobados el INF,TRIM.I-2023, el Informe Anual I-2022 y la renovación Anual (2023-2024).
CENDEISSS-CECCENTRAL-0293-2023 de 16/08/2023, Notificación visita de Auditoría del Estudio el día jueves 24/08/2023.
CENDEISSS-CECCENTRAL-0308-2023 de 22/08/2023 en la sesión ordinaria No. 044-2023 celebrada el 07/08/2023, acuerdan por votación unánime, dar por conocido el INF.TRIM.II-2023.
CENDEISSS-CECCENTRAL-0347-2023 de 30/08/2023, RESULTADO DE VISITA DE AUDITORIA .
</t>
  </si>
  <si>
    <t>Juan Porras Peñaranda</t>
  </si>
  <si>
    <t xml:space="preserve">CENDEISSS-CECCENTRAL-0331-2023 de 29/08/2023, en la Sesión Ordinaria No. 045-2023 celebrada el 21/08/2023 acuerdan por votación unánime, dar por conocido el INF.TRIM.II-2023.
CENDEISSS-CECCENTRAL-0333-2023 de 29/08/2023 en la Sesión Ordinaria No. 045-2023 celebrada el 21/08/2023 acuerdan por votación unánime, dar por aprobado el cambio realizado al formulario AP-V Presupuesto
CENDEISSS-CECCENTRAL-0339-2023 de 29/08/2023 en la sesión ordinaria No. 045-2023 celebrada el 21/08/2023 acuerdan por votación unánime, dar por conocido el certificado de Regencia CIHATA 2023-2025 el cual vence el 22/04/2025.
</t>
  </si>
  <si>
    <t>CENDEISSS-CECCENTRAL-0259-2023 de 06/07/2023, en la sesión ordinaria No. 039-2023 celebrada el 03/07/2023,  acuerdan por votación unánime, Este comité comprende que el estudio ha tenido que cerrarse por inconvenientes mencionados por lo que se acepta el cambio de investigador y la exclusión de los subinvestigadores tal como se indica en el AP-VI, por lo que esperamos el RES-II para dar por concluido el mismo. ACUERDO FIRME.”
CENDEISSS-CECCENTRAL-0334-2023 de 29/08/2023, en la Sesión Ordinaria No. 045-2023 celebrada el 21/08/2023 acuerdan por votación unánime dar por conocido, aceptado el RES-II y concluir este estudio.
CENDEISSS-CECCENTRAL-0361-2023 Cierre al CONIS
CENDEISSS-CECCENTRAL-0362-2023 Felicitación</t>
  </si>
  <si>
    <t>Características sociodemográficas y morfológicas de los tumores folodes de la mama diagnosticados en el servicio de patología del Hospital San Juan de Dios entre el 1 de enero del 2008 a 31 de diciembre del 2015</t>
  </si>
  <si>
    <t>Dra. Jeannina Álvarez Yannarella</t>
  </si>
  <si>
    <t>Aprobado con cambios (según llamada al dr. Jiménez No va a continuar)</t>
  </si>
  <si>
    <t>Experiencia con el uso de tratamiento con biológicos en pacientes con artritis idiopática juvenil en control en el Servicio de Inmunología y Reumatología Pediátrica del Hospital Nacional de Niños Dr. Carlos Sáenz Herrera del 1 enero 2010 al 30 de junio 2016</t>
  </si>
  <si>
    <t>Dra. Natalie Castillo Zamora</t>
  </si>
  <si>
    <t>Investigador informo que no va a continuar</t>
  </si>
  <si>
    <t>Complicaciones de los accesos venosos centrales en el servicio de Emergencias del Hospital Calderón Guardia</t>
  </si>
  <si>
    <t>Gerald Schmitz</t>
  </si>
  <si>
    <t>CENDEISSS-CECI-9061-16 de 25/08/de 2016. Guardado como 9066 en el sistema de consecutivos CENDEISSS. Acuse recibo de documentación requerida para la revisión de la propuesta de investigación observacional</t>
  </si>
  <si>
    <t>11/12/2018
20/02/2019</t>
  </si>
  <si>
    <t>CENDEISSS-CECI-10042-16 de 19/09/2016 en la Sesión Ordinaria No. 019-09-2016, del día 12 de setiembre del 2016, el Comité Ético Científico Institucional (CECI-CCSS), analizó su protocolo de investigación, por consiguiente, le adjunto el Certificado #115-201
CEC-CCSS -13669-16 de 15/02/2016 Solicitud de registro de la investigación al CONIS
CEC-CENTRAL-CCSS- 8503-2018 de 18/08/2018, Solicitud de Informe RES-II y publicación de artículo del Protocolo
CEC-CENTRAL-CCSS-10357-2018 de 15/11/2018 Visita de Auditoría del Estudio, el día martes 11 de diciembre del 2018, a las 09:00 horas
CENDEISSS-CECCENTRAL-1276-2019, 23/02/2019 Pendiente Formulario de resultados finales RES-II.  Oficio de auditoría 
Se le solicitó por email el RES-II el 26-02-2020, con copia al tutor Diego Guillén Pero está la tesis en la base de datos de BINASSS EXPENDIENTE FISICO</t>
  </si>
  <si>
    <t>está la tesis en la base de datos de BINASSS EXPENDIENTE FISICO</t>
  </si>
  <si>
    <t>CEC del CENTRALdel CCSS 9762 del 2018</t>
  </si>
  <si>
    <t>Versión 01 del 08/07/2017</t>
  </si>
  <si>
    <t xml:space="preserve">EXPENDIENTE FISICO 
CEC-CCSS-040-2017 de 13/09/2017,  DIFERIDO, Fecha de la resolución del estudio: 28 de agosto de 2017, No. de sesión: 015-08-2017.
CEC-CCSS-051-2017 de 03/10/2017 APROBADO condicionado a cambios Fecha de la resolución del estudio: 11/09/2017 No. de sesión: 017-09-2017
CEC-CCSS-065-2017 de 13/10/2017, APROBADO Fecha de la resolución del estudio: 11/09/2017, No. de sesión: 017-09-201
CEC-CCSS-066-2017 de 13/10/2017 Entrega de documentos de aprobación y autorización de Protocolo: Formulario AP-II Físico y Digital Versión 02 del 13 de octubre de 2017
Formulario AP-III Físico y Digital Versión 02 del 13 de octubre de 2017. Formulario AP-II Físico y Digital Versión 02 del 13 de octubre de 2017
Formulario AP-III Físico y Digital Versión 02 del 13 de octubre de 2017
CEC-CCSS -091-2017 de 09/11/2017 Solicitud de registro de la investigación al CONIS
</t>
  </si>
  <si>
    <t>En proceso de revisión.
El tamaño de la muestra es el total de la población serán los pacientes con historia de hospitalización por COVID-19 en los hospitales HM, HSJD, CEACO y HCG, durante el segundo y tercer trimestre -2021. Importante aclarar que no se realizará un muestreo, sino un censo de la población hospitalizada descrita.
CENDEISSS-CECCENTRAL-0273-2022 de 11/10/2022 Rechazado Fecha de la resolución: 10 de octubre de 2022. No. de sesión: 050-10-2022</t>
  </si>
  <si>
    <t>Morbimortalidad de los pacientes con sepsis ingresados a la unidad de Cuidado Intensivo del hospital Dr. Rafael Ángel Calderón Guardia según perfil de lípidos, albúmina, ácido úrico y volumen plaquetario de ingreso, de junio a noviembre del año 2016.</t>
  </si>
  <si>
    <t>Luis Bolivar Montero</t>
  </si>
  <si>
    <t>Hospital Dr. Calderón Guardia</t>
  </si>
  <si>
    <t>Carta de Excepción del Consentimiento Informado</t>
  </si>
  <si>
    <t>CENDEISSS-DE-5599-2017 de 25/05/2017 Aprobado en sesión 004-02-2017.</t>
  </si>
  <si>
    <t xml:space="preserve">CEC-CCSS -083-2017 de 08/11/2017, Solicitud de registro de la investigación ante CONIS
CEC-CENTRAL-CCSS-8263-2018 de 10/09/2018, solicitud de Informe RES-II y publicación de artículo del Protocolo
CEC-CENTRAL-CCSS-10377-2018 de 15/11/2018, visita de Auditoría del Estudio el martes 18/12/2018, a las 11:00 horas
CEC_CENTRAL-CCSS 1279-2019 de 20/02/2019, Informe Auditoría de visita y control realizada 18/12/2018, el Investigador principal comenta que recolectó 64 expedientes, 27 excluidos por no cumplir y 37 que cumpían criterio. Resultado y solicitud  a falta de,  presentar  INF TRIM I Oct 2018 , informe RES II  ya que la investigación está terminada, se le brinda 5 días hábiles.
Presenta RES II  12/12/2017.
</t>
  </si>
  <si>
    <t>CENDEISSS-CECCENTRAL-0106-2022 Fecha de resolución 02/05/202, número de sesion 22/05/2022 DIFERIDO.
CENDEISSS-CECCENTRAL-0124-2022 de 25/05/2022 PROTOCOLO DIFERIDO.
CENDEISSS-CECCENTRAL-0135-2022 de 06/09/2022. aprobado el protocolo.
CENDEISSS-CECCENTRAL-0154-2022, de 27/06/2022. Solicitud de registro de investigación CONIS.
CENDEISSS-CECCENTRAL-0155-2022, 27/06/2022. Entrega de documentos de aprobación.
CENDEISSS-CECCENTRAL-0182-2022 de 22/07/2022 conocido el oficio CONIS-199-2022. acuerdan por votación unánime, devolver el INF.TRIM.III-2022, para corregir el número de participantes indicados en el protocolo aprobado.
CENDEISSS-CECCENTRAL-0332-2022 de 17/11/2022, en la sesión ordinaria No. 057-11-2022 celebrada el 14/11/2022, 
CENDEISSS-CECCENTRAL-0013-2023 02/02/2023.ACUERDO CEC-CENTRAL-CCSS, INF.TRIM.III-2022 corregido, en la sesión ordinaria No. 006-2023 celebrada el 30/01/2023.</t>
  </si>
  <si>
    <t>CENDEISSS-CECCENTRAL-0303-2022 de 26/10/2022. Rechazado Fecha de la resolución: 24 de octubre de 2022. No. de sesión: 053-10-2022; presenta una serie de discordancias de gran relevancia tanto metodológicas como bioéticas. 
Población total de los pacientes con AVB en un periodo de 2 años, se calculan entre 4 y 10 pacientes en dicho período</t>
  </si>
  <si>
    <t>Versión del asentimiento informado
revisado (si aplica):
Versión 1.0 - 19/07/2022</t>
  </si>
  <si>
    <t>CENDEISSS-CECCENTRAL-0304-2022de 26/10/2022. Rechazado Fecha de la resolución: 24/10/2022. No. de sesión: 053-10-2022, comité acuerdan por votación unánime, rechazar el protocolo, debido a que presenta una serie de discordancias de gran relevancia tanto metodológicas como  bioéticas, las cuales menoscaban la validez interna de la propuesta. Debido a la importancia del tema y a la falta de investigación relacionada se invita al investigador a realizar las correcciones indicadas y someter como un nuevo protocolo. ACUERDO FIRME”.</t>
  </si>
  <si>
    <t>Versión 1.0 - 19 de julio de 2022</t>
  </si>
  <si>
    <t xml:space="preserve">
CENDEISSS-CECCENTRAL-0303-2022 de 26/10/2022, Rechazado Fecha de la resolución: 24/10/2022. No. de sesión: 053-10-2022.</t>
  </si>
  <si>
    <t>CENTRAL-0357-2022 de 28/11/2022 Diferido en Fecha de la resolución: 28/11/2022. No. de sesión: 059-11-2022.
CENDEISSS-CECENDEISSS-CECCENTRAL-0056-2023 de 09/03/2023, Aprobado Fecha de la resolución: 06/03/2023. No. de sesión: 013-2023.
CENDEISSS-CECCENTRAL-0149-2023 de 02/05/2023, en la sesión ordinaria No. 025-2023 celebrada el 17/04/2023, acuerdan por votación unánime, informar al investigador principal que los informes trimestrales y anuales debe ser presentados hasta que cuente con el registro en el CONIS. ACUERDO FIRME
CENDEISSS-CECCENTRAL-0185-2023 DE 22/05/2023, en la sesión ordinaria No. 029-2023 celebrada el 15/05/2023, acuerdan por votación unánime, acuerdan por votación unánime.
CENDEISSS- CECCENTRAL- 0191 2023 de 25/05/2023 Notificación de aprobación del Protocolo de investigación, Fecha de la sesión en que se aprobó este estudio: En sesión No. 013-2023 del 06/03/2023, se acordó la aprobación del protocolo y en sesión No. 029-2023 del 15/5/2023 se aprueba enmienda del protocolo, Fecha de inicio del protocolo: junio 2023, Fecha de finalización del protocolo: abril 2024. 
CENDEISSS- CECCENTRAL-0192-2023 de 25/05/2023. Mediante copia del presente oficio queda notificado el investigador principal del registro ante el CONIS de la investigación mencionada supra</t>
  </si>
  <si>
    <t>Versión 1.0 - 24 de marzo de 2023</t>
  </si>
  <si>
    <t>Epidemiología y factores de riesgo relacionados con la infección por Clostridiodes difficile en el Hospital San Juan de Dios y en el Hospital México</t>
  </si>
  <si>
    <t>Melissa Cruz Rivas
Gloriana Villalobos Alvarado
Orlando Esteban Quintana Quirós
Sofía Muñoz Quirós
Roy Wong McClure</t>
  </si>
  <si>
    <t>Versión 1.0 - 30 de agosto de 2022</t>
  </si>
  <si>
    <t>CENDEISSS-CECCENTRAL-0004-2023 de 24/01/2023, Diferido Fecha de la resolución: 20/01/2023. No. de sesión: 003-2023.</t>
  </si>
  <si>
    <t>Presentó documento sin número de versión ni fecha, este será aplicado de forma verbal.</t>
  </si>
  <si>
    <t>CENDEISSS-CECCENTRAL-0296-2022 de 21/10/2022, Rechazado Fecha de la resolución: 21/10/2022. No. de sesión: 052-10-2022.
CENDEISSS-CECCENTRAL-0004-2023 de 24/01/2023, Diferido Fecha de la resolución: 20/01/2023. No. de sesión: 003-2023.</t>
  </si>
  <si>
    <t>CEC-CCSS-078-2017</t>
  </si>
  <si>
    <t xml:space="preserve">CEC-CCSS-072-2017 de 23/10/2017 Visita de cierre del Estudio el día jueves 26 de octubre del 2017
CEC-CCSS-078-2017 de 01/11/2017 Visita  de Auditoría del Estudio para el el día jueves 02/11/2017, a las 09:00 horas.
Certificado #153-2017 sesión 004-02-2017-06  de 27/02/2017, acurdo de aprobación de renovación.
CENDEISSS-DE-3370-2017 de 10/03/2017. Autorización de renovación anual sesión 004-02-2017 de fecha 27/03/2017 renovación hasta 26/03/2018
CENDEISS-AB-2034-2018 de fecha 26/02/2018 Reporte 01-2017 Visita de Control y Seguimiento UEP-208-18 de 23/04/2018 Respuesta oficio CENDEISS-AB-2034-2018 (respuesta -Investigador Dr. Alejandro Calderón)
CEC-CENTRAL-CCSS-11704-2018 de 21/12/2018 constancia recibo Informe trimestral 31/01/2018, 23/04/2018, Inf Trim Técnico final.
Correo de 27/02/2020 solicitud de formulario REII presentación de resultados de investigación biomédica de protocolo. (Maureen Carvajal)
CENDEISSS-CECCENTRAL-0120-2023 de 30/03/2023, en la sesión ordinaria No. 019-2023 celebrada el 20 de marzo de 2023, el comité acuerdan por votación unánime, , dar por aceptado en esta ocasión el informe técnico final del estudio R014-SABI-00063.
CENDEISSS-CECCENTRAL-0122-2023 de 30/03/2023 al CONIS, en la sesión ordinaria No. 019-2023 celebrada el 20 de marzo de 2023, conoció el informe técnico final del estudio R014-SABI-00063 presentado mediante el oficio UEP-0084-2023, correspondiente al informe de cierre del estudio.
CENDEISSS-CECCENTRAL-0123-2023 de 30/03/2023,  FELICITACIÓN CONCLUSIÓN INVESTIGACIÓN BIOMÉDICA. </t>
  </si>
  <si>
    <t xml:space="preserve"> 20 de marzo de 2023,</t>
  </si>
  <si>
    <t>23 de abril de 2018</t>
  </si>
  <si>
    <t>Luis Esteban Hernández Soto 
Allan Ramos Esquivel 
Manuel Ramírez Cardoce 
José Antonio Castro Cordero 
Luis David Garro Zamora</t>
  </si>
  <si>
    <t xml:space="preserve">CENDEISSS-CECCENTRAL-0229-2021 17/06/2021. Aprobado posterior a revisión expedita. Fecha de la resolución: 7/06/2021. No. de sesión: 032-06-2021. Presenta informe en sesion numero 062-09-2021 -27/09/2021 se devuelve para corrección. sin respuesta. EXPENDIENTE FISICO
CENDEISSS-CECCENTRAL-0237-2022, 13/09/2022. comunicación acuerdo CEC-CENTRAL-CCSS informes trimestrales III-2021; IV-2021. Asignado en sesión 056-11-2022 -07/11/2022 I-2022; II-2022; III-2022.  
CENDEISSS-CECCENTRAL-0353-2022 de 23/11/2022, resultado de visita de auditoria, realizada el 16/11/2022. 
CENDEISSS-CECCENTRAL-0009-2023 de  01/02/2023, en la sesión ordinaria No. 006-2023 celebrada el 30/01/2023, ACUERDO 1. acuerdan por votación unánime,  aclarar al informe anual 2021 y 2022 que especifique exactamente la población ya que hay discrepancia de la misma 141 (2021) y 148 (2022) y según se anota ya se había concluido el reclutamiento de los registros de los participantes. ACUERDO FIRME.
ACUERDO 2. acuerdan por votación unánime, con respecto a los resultados entregados, se les solicita la presentación formal del formulario RES-II y seguir los lineamientos establecidos para la solicitud de una eventual publicación en alguna revista o congreso. ACUERDO FIRME.
</t>
  </si>
  <si>
    <t>CENDEISSS-CECCENTRAL-0364-2023 de 11/09/2023, en la sesión ordinaria No. 048-2023 celebrada el 11/09/2023, acuerdan por votación unánime, enviar una nota a la investigadora indicándole que en caso de no recibir la documentación solicitada a más tardar el 21/09/2023, procederemos a elevar el caso al CONIS, para que sean ellos los que determinen las acciones pertinentes. ACUERDO FIRME.</t>
  </si>
  <si>
    <t>CENDEISSS-CECCENTRAL-0365-2023 de 11/09/2023, en la sesión ordinaria No. 048-2023 celebrada el 11/09/2023, acuerdan por votación unánime, enviar una nota a la investigadora indicándole que en caso de no recibir la documentación solicitada a más tardar el 21 de setiembre de 2023, procederemos a elevar el caso al CONIS, para que sean ellos los que determinen las acciones pertinentes. ACUERDO FIRME.</t>
  </si>
  <si>
    <t>CENDEISSS-CECCENTRAL-0366-2023 de 11/09/2023 en la sesión ordinaria No. 048-2023 celebrada el 11/09/2023, acuerdan por votación unánime, enviar una nota a la investigadora indicándole que en caso de no recibir la documentación solicitada a más tardar el 21 de setiembre de 2023, procederemos a elevar el caso al CONIS, para que sean ellos los que determinen las acciones pertinentes. ACUERDO FIRME.</t>
  </si>
  <si>
    <t>CENDEISSS-CECCENTRAL-0363-2023 de 11/09/2023, en la sesión ordinaria No. 048-2023 celebrada el 11/09/2023, acuerdan por votación unánime, comunicar al CONIS que a pesar de haber realizado un seguimiento intensivo por parte de este comité, a través de los años, no nos ha sido posible obtener documentación relevante establecida por Ley (informes trimestrales, anuales, renovaciones e informe final). Inclusive recientemente recibimos una nota por parte del tutor donde nos corrobora que lo anterior no se ha realizado y nos indica la dificultoso que resulta investigar en Costa Rica. Para poder realizar el cierre del estudio en cuestión le solicitamos interponer sus buenos oficios para que se nos haga llegar la documentación faltante. ACUERDO FIRME.</t>
  </si>
  <si>
    <t>La Auditoría no se pudo realizar porque no se concretó con el investigador. Se envió oficio CENDEISSS-AB-0196-2021 Dr. Chaverri Guillén  195 solicitando informe -estado -protocolo. PROTOCOLO ACTIVO SIN INFORMES. EXPENDIENTE FISICO
Tenía auditoría programada para el 22/09/2020 pero no se pudo realizar porque no se concretó con el investigador. Tampoco a presentado informes, ni renovación. El estudio tenía una duración de 48 meses.
Se envió oficio CEC-CENTRAL-CCSS-0196-2021, -7/06/2021. sin respuesta.
Correo de seguimiento -8/12/2022. Dio respuesta revisada el día 9/1/2023 consultando los documentos que debían presentar para dar la investigación por finalizada.
CENDEISSS-CECCENTRAL-0317-2023 de 23/08/2023 en la sesión ordinaria No. 045-2023 celebrada el 21/08/2023 acuerdan por votación unánime, dar un plazo de 10 días hábiles para la entrega de información requerida o ponerse en contacto con la Secretaría Técnica para ponerse al día con los asuntos pendientes, de lo contrario se iniciarán acciones ante el CONIS para su abordaje y eventuales sanciones si se aplican</t>
  </si>
  <si>
    <t>GM-6212-2021 de 05/05/ 2021. Asunto: declaratoria de interés institucional investigación “Descripción -perfil epidemiológico y el desenlace de los pacientes adultos mayores de 65 años con COVID-19 hospitalizados en los servicios de salud públicos de costa rica, periodo -01/03/ AL 30/09/2020”.
CENDEISSS-CECCENTRAL-0144-2022 de 15/06/2022 Se informa que debido a la situación -ataque cibernético la revisión de los protocolos se verá atrasada
CENDEISSS-CECCENTRAL-0160-2022 de 14/07/2022  aprobar el protocolo supeditado a la revisión de los cambios sugeridos con revisión expedita asignada al señor Alfredo Sanabria Castro.  
La Dra. Isabel Barrientos Calvo Presentó documentos con los cambios sugeridos el: martes, 26/07/2022, remitidos por Verónica al Dr. Alfredo Sanabria Castro para revisión el 29/7/22
CENDEISSS-CECCENTRAL-0222-2022de 30/08/2022. Aprobado Fecha de la resolución: 22/08/2022. No. de sesión: 040-08-2022.
CENDEISSS-CECCENTRAL-0301-2022, 26/10/2022 Entrega de documentos de aprobación y autorización de Protocolo y trámite de registro ante CONIS.
CENDEISSS-CECCENTRAL-0020-2023 de 10/02/2023, en sesión ordinaria 004-01-2023 celebrada el 23/01/2023,  acuerdan por votación unánime,  dar por conocido el oficio Oficio CONIS-357-2022 comunicación aval registro del Protocolo R022-SABI-00306. Recibido en Sec Té el 25/11/2022.</t>
  </si>
  <si>
    <t>CENDEISSS-CEC-CENTRAL -1724-2020  04/05/2020 Aprobado  revisión: 20 /04/2020. No. de Sesión: 14-04-2020 
CENDEISSS-CECCENTRAL-0078-2022, de 24/03/ 2022 enmienda y renovacion anual, realizar unas modificaciones RENOVACIÓN ANUAL 2021-2022 Y 2022-2023 NO HA INICIADO POR CUESTIONES ADMINISTRATIVAS
CENDEISSS-CECCENTRAL-0341-2022 de 18/11/2022, SOLICITUD ENMIENDA, sesión ordinaria No. 056-11-2022 celebrada el 07/11/2022, , aceptar el formulario AP-VI, acepta la enmienda incorporada en el AP-II y AP-III así como el borrador -MTA se procederá a sellar las nuevas versiones de los documentos 
CENDEISSS-CECCENTRAL-0023-2023 de 14/02/2023, en la sesión ordinaria No. 006-2023 celebrada el 30/01/2023, acuerdan por votación unánime, devolver el documento CONSENTIMIENTO INFORMADO, para que realice correcciones, una vez realizados los cambios se dará por aprobada la enmienda. 
CENDEISSS-CECCENTRAL-0060-2023 de 16/03/2023. en la sesión ordinaria No. 017-2023 celebrada el 13/03/2023, acuerdan por votación unánime, dar por aprobada la enmienda solicitada al documento de consentimiento informado.
CENDEISSS-CECCENTRAL-0180-2023 de 19/05/2023, en la sesión ordinaria No. 028-2023 celebrada el 08/05/2023, dar por aprobada la renovación anual y de forma parcial la Enmienda. La renovación anual comprende el período del 20/04/2023 a 19/04/2024.</t>
  </si>
  <si>
    <t xml:space="preserve">CENCEISSS-CEC-CENTRAL-0016-2022 de fecha 28 / 01 /2022 ASUNTO: RESOLUCION CEC-CENTRAL INFORME TRIMESTRAL DICIEMBRE 2021.
CENDEISSS-CECCENTRAL-0017-2022, 03/02/ 2022, RESOLUCION CEC-CENTRAL SOLICITUD DE RENOVACIÓN ANUAL.  Sesiones Ordinaria No. 005-01-2022 -24 /11/ 2022, y Extraordinaria No. 007-02-2022 -02 /02/ 2022, conoció: solicitud de renovación anual -estudio mencionado
CENDEISSS-CECCENTRAL-0060-2022, 04/03/2022. Sesiones Ordinaria No. 012-02-2022 -28/02/2022, conoció: solicitud de Enmienda -estudio. 1 INFORME TRIMESTRAL 2022. 
CENDEISSS-CECCENTRAL-0119-2022 de 14/05/2022. SE DA POR CONOCIDO Y SE ARCHIVA INF.TRIM. I-2022
CENDEISSS-CECCENTRAL-0195-2022 de 12/08/2022. dar por conocida la revisión -informe trimestral II-2022 la cual se avala
CENDEISSS-CECCENTRAL-0203-2022 de 16/08/2022. COMUNICACIÓN ACUERDO CEC-CENTRAL-CCSS ENMIENDA ADMINISTRATIVA..
CENDEISSS-CECCENTRAL-0228-2022 de 02/09/2022. COMUNICACIÓN ACUERDO CEC-CENTRAL-CCSS SOLICITUD DE ENMIENDA ADMINISTRATIVA. 
CENDEISSS-CECCENTRAL-0340-2022 de 18/11/2022,  sesión ordinaria No. 056-11-2022 celebrada el 07/11/2022, aprobar el INF.TRIM.III-2022, se le solicita realizar el cambio indicado en este informe, el cual será revisado por la secretaría técnica de este comité </t>
  </si>
  <si>
    <t>Compañía de Seguros Assa S.A
#07B3683</t>
  </si>
  <si>
    <t>CENDEISSS-CECCENTRAL-0233-2022 de 08/09/2022, Aprobado Fecha de la resolución: 05/09/2022. No. de sesión: 043-09-2022.</t>
  </si>
  <si>
    <t xml:space="preserve">R022-SABI-00309  </t>
  </si>
  <si>
    <t>CENDEISSS-CECCENTRAL-1956-2020, 24/12/2020 Rechazado No. de Sesión: 062-12-2020 Fecha de resolución: 14/12/2020.
CENDEISSS-CECCENTRAL-0029-2023 de 22/02/2023, en la sesión ordinaria 007-2023 celebrada el 06/02/2023 acuerdan por votación unánime, aceptar los informes trimestrales y el RES-II</t>
  </si>
  <si>
    <t>CENDEISSS-CECCENTRAL-0043-2023 de 02/03/2023 FELICITACIÓN CONCLUSIÓN INVESTIGACIÓN BIOMÉDICA</t>
  </si>
  <si>
    <t>Marlon Rojas Alvarado Priscila Saborío Montero Oscar González Pacheco Jorge Sandoval Montero Wagner Ramírez Quesada Christian Campos Núñez Silvia Alvarez Umaña Elizabeth Umaña Solís Omar Alfaro Murillo José Moreno Araya</t>
  </si>
  <si>
    <t>ACUERDO. Los miembros del comité acuerdan por votación unánime, rechazar el protocolo R022-SABI-00324, ya que este presenta vacíos e incongruencias relevantes que deben ser subsanadas en miras de favorecer tanto la validez interna como externa del protocolo, así como, los derechos de los sujetos participantes. ACUERDO FIRME.
CENDEISSS-CECCENTRAL-0051-2023 de 07/03/2023 COMUNICACIÓN ESTADO ACTUAL REVISIÓN PROTOCOLO En sesión ordinaria No. 010-2023 celebrada el 27/02/2023 y en sesión extraordinaria No. 012-2023 celebrada el 03/03/2023, se inició con la revisión respectiva, sin embargo, no se logró concluir con la misma, por lo cual se estará retomando la revisión en la sesión extraordinaria a realizarse este viernes 10/03/2023
CENDEISSS-CECCENTRAL-0059-2023 de 16/03/2023, Rechazado Fecha de la resolución: 10 de marzo de 2023. No. de sesión: 016-2023. acuerdan por votación unánime, rechazar el protocolo R022-SABI-00324, ya que este presenta vacíos e incongruencias relevantes que deben ser subsanadas en miras de favorecer tanto la validez interna como externa del protocolo, así como, los derechos de los sujetos participantes. ACUERDO FIRME</t>
  </si>
  <si>
    <t>ACUERDO 3. acuerdan por votación unánime, se da por conocidos los informes trimestrales INF.TRIM.III-2021, INF.TRIM.IV- 2021, INF.TRIM.I-2022, INF.TRIM.II-2022. ACUERDO FIRME
ACUERDO 4. acuerdan por votación unánime, trasladar la solicitud de la Enmienda Administrativa, a la señora Heilyn Ruiz Ugalde (miembro de este comité) para su revisión. ACUERDO FIRME.
CENDEISSS-CECCENTRAL-0071-2023 de 21/03/2023, acuerdan por votación unánime hacer devolución de la solicitud de Enmienda para que sea corregida con base a cuadro adjunto, esta será nuevamente valorada cuando se cumplan con los requisitos mínimos. ACUERDO FIRME
CENDEISSS-CECCENTRAL-0324-2023 de 25/08/2023  en la sesión ordinaria No. 045-2023 celebrada el 21/08/2023,  acuerdan por votación unánime, enviar oficio recordatorio de lo pendiente al investigador principal con copia a los subinvestigadores, dar un plazo de 10 días hábiles para la entrega de información requerida o ponerse en contacto con la Se Tec para ponerse al día con los asuntos pendientes, de lo contrario se iniciarán acciones ante el CONIS para su abordaje y eventuales sanciones si se aplican. ACUERDO FIRME.</t>
  </si>
  <si>
    <t>CENDEISSS-CECCENTRAL-0038-2021 14 /02/2021Aprobado.resolución: 08 /08/2021. No. de sesión: 008-02-20           
CENDEISSS-CECCENTRAL-0062-2022, 04/03/2022. Sesión Ordinaria No. 012-02-2022 -28 de febrero de 2022, RENOVACIÓN ANUAL APROBADA. EXPENDIENTE FISICO
CENDEISSS-CECCENTRAL-0185-2022 de 22/07/2022. ENMIENDA APROBADA
CENDEISSS-CECCENTRAL-0076-2023 de 22/03/2023, en la sesión ordinaria No. 010-2023 celebrada el 27/02/2023. acuerdan por votación unánime que se le envié una comunicación al Investigador Principal indicando que la enmienda no puede ser aceptada, se requiere la presentación de los Compromisos así como la entrega del Formulario AP-I actualizado
CENDEISSS-CECCENTRAL-0078-2023 de 22/03/2023, en la sesión ordinaria No. 010-2023 celebrada el 27/02/2023, el comité acuerdan por votación unánime, dar por aprobada la solicitud de renovación anual para el período del 08/02/2023 al 07/02/2024.</t>
  </si>
  <si>
    <t xml:space="preserve">CEC-CENTRAL-CCSS-8416-2010, 09/10/2019 Informe anual 2020, Informe trimestral abril 2021 y Renovación Anual
CENDEISSS-CECCENTRAL-0153-2021 de 19/05/2021 Informe de Auditoría
 CENDEISSS-CECCENTRAL-0189-2021, 07/06/2021. ACTIVO CON INFORME. EXPEDIENTE FISICO
CENDEISSS-CECCENTRAL-0200-2022 de 16/08/2022. Conocida la revisión -Informe Anual 2021, avalar la misma para su archivo en la carpeta regulatoria -estudio
CENDEISSS-CECCENTRAL-0202-2022 de 16/08/2022 COMUNICACIÓN ACUERDO CEC-CENTRAL-CCSS ENMIENDA ADMINISTRATIVA. PROTOCOLO R017-SABI-00129. dar por conocida la revisión de la Enmienda Administrativa avalar la misma
CENDEISSS-CECCENTRAL-0235-2022 de 13/09/2022. COMUNICACIÓN ACUERDO CEC-CENTRAL-CCSS SOLICITUD DE RENOVACIÓN ANUAL.
CENDEISSS-CECCENTRAL-0235-2022 de 13/09/2022. COMUNICACIÓN ACUERDO CEC-CENTRAL-CCSS SOLICITUD DE RENOVACIÓN ANUAL sesión ordinaria No. 043-09-2022 celebrada el 05/09/2022.
CENDEISSS-CECCENTRAL-0258-2022 de 29/09/2022. RESULTADO DE VISITA DE AUDITORIA Conocidos los informes presentados (INF-TRIM.II-2021, INF-TRIM.III-2021, INF-TRIM.IV-2021, INF-TRIM.I-2022, INF-TRIM.II-2022) en Sesión 043-09-2022 -05/09/2022.
 </t>
  </si>
  <si>
    <t>CENDEISSS-CECCENTRAL-0267-2022 -04/10/2022 Actualización de documentos regulatorios con enmienda aprobada en Sesión Ordinaria No. 036-08-2022 -01/08/2022 e informe anual.
CENDEISSS-CECCENTRAL-0283-2022 13/10/2022 COMUNICACIÓN ACUERDO CEC-CENTRAL-CCSS INF.TRIM.III-2022. sesión extraordinaria No. 049-10-2022 celebrada el 07/10/2022, conoció el informe trimestral III-2022.
CENDEISSS-CECCENTRAL-0079-2023, de 22/03/2023, en la sesión ordinaria No. 008-2023 celebrada el 13/02/2023,  el comité acuerdan por votación unánime, dar por conocido y aceptado el INF.TRIM.IV-2022 e INF. Anual 2022 y así como la solicitud de Renovación Anual (AP-VII).
CENDEISSS-CECCENTRAL-0124-2023 de 30/03/2023, en la sesión ordinaria No. 019-2023 celebrada el 20/03/2023, el comité acuerdan por votación unánime, dar por subsanados los hallazgos indicados por la Auditoría realizada. 
CENDEISSS-CECCENTRAL-00294-2023 de 16/08/2023, en la sesión ordinaria No. 043-2023 celebrada el 31/07/2023,  acuerdan por votación unánime dar por conocido el INF.TRIM.I2023 e INF.TRIM.II-2023.</t>
  </si>
  <si>
    <t>CENDEISSS-CECCENTRAL-0170-2023 de 12/05/2023, en la sesión ordinaria No. 027-2023 celebrada el 24/04/2023, acuerdan por votación unánime, dar por conocido el Informe Anual 2021-2022, con base a la aclaración presentada por la investigadora principal mediante el oficio Externo-FMic-373-2023 de fecha 13/04/2023. 
CENDEISSS-CECCENTRAL-0212-2023 de 06/06/2023 en la sesión ordinaria No. 031-2023 celebrada el 22/05/2023, acuerdan por votación unánime, dar por aprobada la Renovación Anual solicitada para el período 2023-2024. ACUERDO FIRME, el período de renovación anual comprende del 22/03/2023 al 21/03/2024.
CENDEISSS-CECCENTRAL-0220-2023 de 07/06/2023, en la sesión ordinaria No. 034-2023 celebrada el 05/06/2023,  ACUERDO 1: acuerdan por votación unánime da por conocido y aceptado el Informe Anual 2022 el cual se encuentra conforme en forma y fondo. ACUERDO FIRME. ACUERDO 2: acuerdan por votación unánime: a falta de btener el consentimiento informado, individual, voluntario, expreso, específico, escrito y firmado o con la huella digital del participante o de su representante legal en todas las hojas, y de un testigo imparcial en la hoja final, se otorga un periodo no menor a 3 meses se estará agendando de nuevo la visita para comprobar la recolección de los documentos.
CENDEISSS-CECCENTRAL-0297-2023 de 16/08/2023, en la sesión ordinaria No. 043-2023 celebrada el 31/08/2023, acuerdan por votación unánime  dar por conocido el INF.TRIM.II-2023.
CENDEISSS-CECCENTRAL-0353-2023 de 31/08/2023 en la Sesión Ordinaria No. 046-2023 celebrada el 28/08/2023 SEGUIMIENTO PROTOCOLO acuerdan por votación unánime, aceptar la respuesta de la Dra. Granados y queda pendiente el resto de las cédulas faltantes, las cuales se verificarán en el momento en que se haga nuevamente una auditoria al estudio. ACUERDO FIRME</t>
  </si>
  <si>
    <t>CENDEISSS-CECCENTRAL-0357-2023 de 31/08/2023 en la sesión ordinaria No. 045-2023 celebrada el 21/08/2023, Actualización documentos: Certificado del CONIS Código N° 270-2023 de Gabriela Soto Herrera, válido hasta el 31/5/2028, comité acuerdan por votación unánime, dar por conocido los documentos en los expedientes regulatorios del estudio</t>
  </si>
  <si>
    <t xml:space="preserve">CENDEISSS-CECCENTRAL-0068-2022 de 14/03/2022. APROBADO CON MODIFICACIONES
CENDEISSS-CECCENTRAL-0077-2022 de 24/03/2022 DAR POR CONOCIDOS LOS CAMBIOS SUGERIDOS Y PROCEDER AL REGISTRO ANTE EL CONIS
CENDEISSS-CEC-CENTRAL0150-2022 de 20/06/2022 Solicitud de registro de investigación al CONIS
CENDEISSS-CECCENTRAL-0151-2022, de 20/06/2022 Entrega de documentos de aprobación
CENDEISSS-CECCENTRAL-0170-2022 19/07/2022, COMUNICACIÓN DE ACUERDO CEC-CENTRAL-CCSS DE OFICIO CONIS 189-2022 registro -protocolo aprobado en sesión ordinaria No. 32 -22 de junio de 2022
</t>
  </si>
  <si>
    <t>CENDEISSS-CECCENTRAL-0336-2022 de 18/11/2022. INF.TRIM.III-2022  sesión ordinaria No. 057-11-2022 celebrada el 14/11/2022
CENDEISSS-CECCENTRAL-0070-2023 21/03/2023 , en la sesión ordinaria No. 008-2023 celebrada el 13/02/2023, acuerdan por votación unánime, dar por conocido y aceptado el informe trimestral IV del 2022.
CENDEISSS-CECCENTRAL-0082-2023, 22/03/2023, en la sesión ordinaria No. 008-2023 celebrada el 13/02/2023, del comité acuerdan por votación unánime, dar por conocido el RES II, y concluir el estudio, dar a conocer al CONIS sobre la conclusión del mismo.
CENDEISSS-CECCENTRAL-0083-2023 de 22/03/2023, FELICITACIÓN CONCLUSIÓN INVESTIGACIÓN BIOMÉDICA</t>
  </si>
  <si>
    <t xml:space="preserve">CENDEISSS-CECCENTRAL-0040-2023 de 01/03/2023, En sesión ordinaria No. 010-2023 celebrada el 27 de febrero de 2023, se inició con la revisión respectiva, sin embargo, no se logró concluir con la misma, por lo cual se estará retomando la revisión en la siguiente sesión ordinaria
CENDEISSS-CECCENTRAL-0084-2023 de 22/03/2023 el comité acuerdan por votación unánime, rechazar el protocolo debido a varios aspectos indicados en este oficio.FORMULARIO COM-I COMUNICACIÓN DE REVISIÓN, 
</t>
  </si>
  <si>
    <t>CENDEISSS-CECCENTRAL-0294-2022 de 20/10/2022 Aprobado Fecha de la resolución: 17 de octubre de 2022. No. de sesión: 051-10-2022. Número(s) de sesión(es): 042-08-2022 y 051-10-2022
CENDEISSS-CECCENTRAL-0086-2023 de 22/03/2023, en la sesión extraordinaria No. 020-2023 celebrada el 22/03/2023, el comité acuerdan por votación unánime aprobar formulario AP-VI solicitud de enmienda.</t>
  </si>
  <si>
    <t>CENDEISSS-CECCENTRAL-0118-2022 de 14/05/2022, SE DA POR CONOCIDO INF.TRIM. I-2022 Y SE ARCHIVA
CENDEISSS-CECCENTRAL-0414-2021, 23/09/2021 APROBADO fecha de resolucion 22/09/2022. No de sesión  22 /09/2021. INFORME PRIMER TRIMESTREL 2022, SEGÚN CENDEISSS-CECCENTRAL-0118-2022, SE APROBÓ Y SE ARCHIVÓ.
CENDEISSS-CECCENTRAL-0090-2023 de 24/03/2023, en la sesión ordinaria No. 013-2023 celebrada el 06 de marzo de 2023, el comité acuerdan por votación unánime, dar por concluido el estudio RES-II, informar al CONIS.
CENDEISSS-CECCENTRAL-0091-2023 de 24/03/2023,  COMUNICACIÓN CIERRE DE ESTUDIO PROTOCOLO R021-SABI-00283 en la sesión ordinaria No. 013-2023 celebrada el 06 de marzo de 2023, conoció el documento denominado RES-II. 
CENDEISSS-CECCENTRAL-0092-2023 de 24/03/2023, FELICITACIÓN CONLCUSIÓN INVESTIGACIÓN BIOMÉDICA
CENDEISSS-CECCENTRAL-0094-2023 de 24/03/2023, en la sesión ordinaria No. 013-2023 celebrada el 06/03/2023, el comité acuerdan por votación unánime dar por conocidos los informes, INF.TRIM.IV-2021, INF.TRIM.II-2022, INF.TRIM.III-2022, INF.TRIM.IV-2022 y el Informe Anual 2022,</t>
  </si>
  <si>
    <t>CENDEISSS-CECCENTRAL-0365-2021 03/09/2021 Aprobado Fecha de la resolución: 25/08/2021. No. de sesión: 054-08-2021
CENDEISSS-CECCENTRAL-0033-2022, 08/02/2022. Sesión Ordinaria No. 008-02-2022 -07/01/2022, conoció: el IV Informe trimestral 2021. INFORME I TRIMESTRE 2022 CENDEISSS-CECCENTRAL-0117-2022, SE DA A CONOCER Y SE ARCHIVA
CENDEISSS-CECCENTRAL-0196-2022 de 12/08/2022 dar por conocida la revisión -informe trimestral II-2022 la cual se avala
CENDEISSS-CECCENTRAL-0276-2022 de 12/12/2022 COMUNICACIÓN ACUERDO CEC-CENTRAL-CCSS RENOVACIÓN ANUAL. Sesión Ordinaria No. 049-10-2022 celebrada el 07/10/2022.
CENDEISSS-CECCENTRAL-0368-2022 de 30/11/2022 INF.TRIM.III-2022. en la Sesión Ordinaria No. 058-11-2022 celebrada el 21/11/2022, se condiciona la recepción de este informe a la presentación de lo solicitado.
CENDEISSS-CECCENTRAL-0031-2023 de 22/02/2023, en la Sesión Ordinaria No. 007-2023 celebrada el 06/02/2023, se da por conocido INF.TRIM.III-2022 y el Informe Anual, así mismo, se da por aprobada la Enmienda. A este comité extraoficialmente se le comunicó que la investigadora principal ya no es funcionaria de la institución, en caso de ser así, se le solicita informar a este comité quien sería la persona encargada a nivel de la CCSS, para que se realicen todos los trámites correspondientes regulatorios de incorporación de esta persona al estudio
CENDEISSS-CECCENTRAL-0095-2023 de 24/03/2023, en la Sesión Ordinaria No. 013-2023 celebrada el 06/03/2023, el comité acuerdan por votación unánime dar por conocido el INF.TRIM.IV-2022.</t>
  </si>
  <si>
    <t>CENDEISSS-CECCENTRAL-0098-2023 de 27/03/2023, en la sesión ordinaria No. 009-2023 celebrada el 20/02/2023, aprobación de la enmienda solicitada al Protocolo R022-SABI-00305, oficio ASSB-SPS-0019 de fecha 31/01/2023 y Formulario AP-VI solicitud de Enmienda, para la inclusión al estudio de los investigadores Ana Catalina Calderón Jiménez y Elmer Valverde Alfaro, se procede a hacer entrega del documento de Protocolo versión 1.3 del 31 de enero 2023, con sello de aprobación del CEC-CENTRAL-CCSS y la firma de esta Secretaría Técnica.
CENDEISSS-CECCENTRAL-0222-2023 de 09/06/2023  en la sesión ordinaria No. 034-2023 celebrada el 05/06/2023 acuerdan por votación unánime dar por conocido el INF.TRIM.I-2023, 
CENDEISSS-CECCENTRAL-0335-2023 de 29/08/2023, en la Sesión Ordinaria No. 045-2023 celebrada el 21/08/2023 acuerdan por votación unánime, aprobar la Enmienda y la nueva versión del protocolo (1,4 del 17/07/2023) Inclusión de Investigadores Dr. Carlos Vega Montero y Dra. Karina Picado Arce</t>
  </si>
  <si>
    <t xml:space="preserve">CENDEISSS-CECCENTRAL-0145-2022 de 15/06/022, Se informa que debido a la situación -ataque cibernético la revisión de los protocolos se verá atrasada.
CENDEISSS-CECCENTRAL-0166-2022 de 18/07/2022 a  Dra Sandra Rodríguez Ocampo, Jefatura Área de Bioética, solicitar su colaboración para emitir criterio sobre el acceso de funcionarios no Caja y su fundamento legal con relación a la revisión física de expedientes dentro -contexto de una investigación biomédica.
CENDEISSS-CECCENTRAL-0167-2022 de 18/07/2022, ACUERDO: Los miembros -comité acuerdan por votación unánime, informar al investigador principal que la revisión -protocolo en cuestión inicio en la sesión 033-07-2022 de fecha 15/07/2022 y que en la revisión previa de los documentos administrativos se identificaron documentos vencidos a la fecha, los cuales deben ser subsanados. ACUERDO FIRME
CENDEISSS-CECCENTRAL-0382-2022 de 14/12/2022. Diferido por segunda vez Fecha de la resolución: 12 de diciembre de 2022. No. de sesión: 060-12-2022.
CENDEISSS-CECCENTRAL-0099-2023 de 28/03/2023 acuerdan por votación unánime, hacer devolución del documento del protocolo al investigador principal, para que realice los cambios indicados por este comité
</t>
  </si>
  <si>
    <t>CENDEISSS-CECCENTRAL-0415-2021, en nota CENDEISSS-CECCENTRAL-0428-2021, se acuerda eliminar a MsC. Melissa Vasquez como subinvestigadora, en sesion 063-09-2021, de fecha 20-09-2021, Aprobado Fecha de la resolución: 04/08/2021. No. de sesión: 048-08-2021. Solicita enmieda por cambio de investigador principal y se aprueba en sesion 061-09-2021 con fecha de 22/09/2021
CENDEISSS-CECCENTRAL-0197-2022 de 16/08/2022, dar por conocida la revisión -Informe de Avance junio 2022Se le recuerda al equipo investigador la necesidad de continuar la presentación de los informes trimestrales, enmiendas, renovaciones, etc. a este Comité en el formato establecido de la CCSS. ACUERDO FIRME.
CENDEISSS-CECCENTRAL-0198-2022 de 16/08/2022, evisando los documentos regulatorios, no se encontró el COM-II, por lo que los miembros -comité de forma unánime acuerdan elevar la consulta a la SABI sobre la necesidad o no de este documento
CENDEISSS-CECCENTRAL-0277-2022 de 12/10/2022. ACUERDO CEC-CENTRAL-CCSS INFORME TRIMESTRAL III-2022. sesión extraordinaria No. 049-10-2022 celebrada el 07 /10/2022.</t>
  </si>
  <si>
    <t>CENDEISSS-CECCENTRAL-0028-2023 de 22/02/2023,  en la sesión ordinaria No. 007-2023 celebrada el 06 de febrero de 2023, conoció la solicitud de Enmienda para excluir al investigador Javier Tapia Balladares. 
CENDEISSS-CECCENTRAL-0101-2023 de 28/03/2023, en la sesión ordinaria No. 017-2023 celebrada el 13/03/2023, del comité acuerdan por votación unánime, dar por conocido el INF.TRIM.IV-2022. Así mismo se le informa que a la fecha el estudio se encuentra NO VIGENTE y debe tramitar lo antes posible la respectiva renovación.
CENDEISSS-CECCENTRAL-0168-2023 de 12/05/2023, en la sesión ordinaria No. 027-2023 celebrada el 24/04/2023; acuerdan por votación unánime, dar por conocidos los Informes Anuales de los períodos 2021-2022 y 2022-2023
CENDEISSS-CECCENTRAL-0169-2023 de 12/05/2023, sesión ordinaria No. 027-2023 celebrada el 24/04/ 2023, acuerdan por votación unánime, dar por conocido el INF.TRIM.I-2023.
CENDEISSS-CECCENTRAL-0173-2023 de 16/05/2023. Notificación visita de Auditoría del Estudio R019-SABI-00235 “El efecto de dos intervenciones familiares sobre el desarrollo infantil”
CENDEISSS-CECCENTRAL-0176-2023 de 19/05/2023, en la sesión ordinaria No. 028-2023 celebrada el 08 /05/2023,acuerdan por votación unánime dar por aprobada la corrección realizada al INF.TRIM.III-2022. ACUERDO FIRME. -
CENDEISSS-CECCENTRAL-0028-2023 de 22/02/2023, en la sesión ordinaria No. 007-2023 celebrada el 06/02/2023, acuerdan por votación unánime, aprobar la Enmienda solicitada, así como, todos los cambios realizados a los formularios AP-I y AP-II. ACUERDO FIRME</t>
  </si>
  <si>
    <t xml:space="preserve">Ultima renovación anual: 18/05/2020. La renovación 2021 se aprobó según oficio CENDEISSS-CECCENTRAL-0352-2021 -26/08/2021
Última Enmienda: aprobada con oficio CENDEISSS-CECCENTRAL-0455-2021 22/10/2021 versión 3.1, 13/10/2021
CENDEISSS-CECCENTRAL-0027-2022 04/02/2022, Sesión Ordinaria No. 006-01-2022 -31/01/2022, conoció: el IV Informe trimestral 2021
CENDEISSS-CECCENTRAL-0048-2022, 25/02/2022, Sesión Ordinaria No. 011-02-2022 -21/02/2022, conoció: el informe con respecto al análisis intermedio solicitado.
CENDEISSS-CECCENTRAL-0057-2022, 04/03/2022, Sesión Ordinaria No. 012-02-2022 -28/02/2022, conoció: el IV Informe trimestral 2021
CENDEISSS-CECCENTRAL-0201-2022 16/08/2022; Sesión Ordinaria No. 036-08-2022, de 1/8/2022, se dar por conocida la revisión de la Enmienda Administrativa, se  avala.
CENDEISSS-CECCENTRAL-0249-2022 de 20/09/2022. COMUNICACIÓN ACUERDO CEC-CENTRAL-CCSS RENOVACIÓN ANUAL, INFORME ANUAL 2021 E INF.TRIM.I-II-2022. sesión ordinaria No. 044-09-2022 celebrada el 12/09/2022
CENDEISSS-CECCENTRAL-0250-2022, 21/09/2022. RESOLUCION CEC-CENTRAL INF.TRIM.I y II-2022.  sesión ordinaria No. 044-09-2022 celebrada el 12/09/2022
</t>
  </si>
  <si>
    <t>CENDEISSS-CECCENTRAL-0338-2022 de 18/11/2022, INF.TRIM.III-2022, sesión ordinaria No. 056-11-2022 celebrada el 07/11/2022, Debido a lo anterior no se acepta el informe trimestral hasta que no se subsanen los cambios solicitados y se le recuerda que por regulación todos los cambios en el protocolo 
CENDEISSS-CECCENTRAL-0352-2022 de 23/11/2022, Notificación visita de Auditoría -Estudio el día miércoles 30/11/2022
CENDEISSS-CECCENTRAL-0015-2023  de 02/02/2023. ACUERDO INF.TRIM.III-2022 y Formulario AP-VI Enmienda, en la sesión ordinaria No. 006-2023 celebrada el 30/01/2023.
CENDEISSS-CECCENTRAL-0104-2023 de 29/03/2023, acuerdan por votación unánime, en relación con su solicitud de autorización de cruce de base de datos, esta se encuentra en revisión. Con respecto al documento No. 1176-LONG-TERM PROTECTION, este debe ser remitido a la SABI
CENDEISSS-CECCENTRAL-0215-2023 de 07/06/2023, en la sesión ordinaria No. 031-2023 celebrada el 22/05/2023, comité acuerdan por votación unánime el cruzamiento de información solicitado no asemeja violar ningún principio bioético por lo cual este comité no estaría en desacuerdo de esta posibilidad. No obstante, le recordamos al investigador la importancia en el cuido de los datos sensibles, así mismo, le recordamos que toda publicación que se derive de la investigación debe contar con el visto bueno de la Dirección del CENDEISSS y que previo a la misma se realiza un análisis bioético por parte de la Subárea de Bioética en Investigación. ACUERDO FIRME.”</t>
  </si>
  <si>
    <t xml:space="preserve">CENDEISSS-CECCENTRAL-0052-2023 de 07/03/2023, COMUNICACIÓN ESTADO ACTUAL REVISIÓN PROTOCOLO. En sesión ordinaria No. 013-2023 celebrada el 06/03/2023, el comité acuerda trasladar la revisión de este protocolo para la siguiente sesión ordinaria, la cual se realizará el próximo lunes 13/03/2023.
CENDEISSS-CECCENTRAL-0106-2023 de 28/03/2023, Rechazado Fecha de la resolución: 27 de marzo de 2023. No. de sesión: 022-2023.
CENDEISSS-CECCENTRAL-0129-2023 de 25/04/2023, en la Sesión Ordinaria No. 025-2023 celebrada el 17/04/2023, conoció su solicitud de reunión con este comité para realizar consultas sobre las observaciones emitidas al protocolo,del comité acuerdan por votación unánime, brindar un espacio al equipo investigador del protocolo, para sesión ordinaria del lunes 08/05/2023, a partir de las 10:15 am. ACUERDO FIRME.
CENDEISSS-CECCENTRAL-0136-2023 de 25/04/2023, SOLICITUD DE CRITERIO TÉCNICO de los lineamientos institucionales como la posición de la Subárea de Bioética en Investigación.
CENDEISSS-AB-0259-2023 de 03/05/2023, CRITERIO BIOÉTICO CONSULTA DEL CEC-CENTRAL-CCSS. RESPUESTA OFICIO CENDEISSS-CECCENTRAL-0136-2023. 
</t>
  </si>
  <si>
    <t>CENDEISSS-CECCENTRAL-0109-2023 de 29/06/2023, INFORME ESTADO ACTUAL REVISIÓN DEL ESTUDIO, en la sesión ordinaria No. 022-2023 celebrada el 27/03/2023, acordó informarle que debido al cierre de las actividades del CENDEISSS por semana santa y al feriado del 11 de abril, los protocolos sufrirán retrasos en su valoración, por lo que se les solicita su comprensión
CENDEISSS-CECCENTRAL-0135-2023 de 25/04/2023. Rechazado Fecha de la resolución: 17/04/2023. No. de sesión: 05-2023.</t>
  </si>
  <si>
    <t>CENDEISSS-CECCENTRAL-0056-2021 04/03/ 2022 Aprobado Fecha de la resolución: 28/02/2022. No. de sesión: 012-02-2022
CENDEISSS-CECCENTRAL-0087-2021 de 05/04/2022/2022 COMPLEMENTO -OFICIO CENDEISSS-CECCENTRAL-0056-2022 APROBACIÓN solciitud de documentaión complementaria.
CENDEISSS-CECCENTRAL-0088-2022 de 05/04/2022 traslado de documentaación al Dr. Jorge Arturo Jiménez Brizuela, Coordinador a.i.. Área Gestión de Investigación, CENDEISSS.
CENDEISSS-CECCENTRAL-0113-20213 de 30/03/2023 acuerdan por votación unánime dar por aprobada la renovación anual La renovación aprobada comprende el período del 28/02/2023 al 27/02/2024,</t>
  </si>
  <si>
    <t>Pendiente Formulario de resultados finales RES-II 08/05/2019 Respuesta de la subinvestigadora Angie Mora &lt;angiemora35@gmail.com&gt; mediante correo -31/08/2022 indicando:  "El protocolo fue finalizado hace ya más de dos años. Procederemos a llenar el reporte de resultados para hacerlo llegar. El correo anterior no lo vi por algún motivo pero ahora estamos pendientes de dar respuesta pronto." No obstante no se ha enviado el RES-II.
Se logró comunicación telefónica con Adrián Castro Madrigal, indica que están realizando otra especialidad y están pendientes de presentar el RES-II. 11/11/2022.
CENDEISSS-CECCENTRAL-0114-2023 de 30/03/2023, en la sesión ordinaria No. 019-2023 celebrada el 20/03/2023, del comité acuerdan por votación unánime, dar por aprobado el RES-II 
CENDEISSS-CECCENTRAL-0116-2023 de 30/03/2023, en la sesión ordinaria No. 019-2023 celebrada el 20 de marzo de 2023, conoció el documento denominado RES-II  (CONIS)</t>
  </si>
  <si>
    <t>CENDEISSS-CECCENTRAL-1763-2020 10/06/2020 Aprobado resolución: 08/06/2020. No. de sesión: 22-06-2020. Y se recibió informe de avance trimestral CENDEISSS-CECCENTRAL.0488-2021, 23/11/2021 (se han recibido el I Y II INFORME ) falta informes  EXPENDIENTE FISICO
CENDEISSS-CECCENTRAL-0033-2023 de 23/08/2023 acuerdan por votación unánime, hacer devolución de los informes trimestrales presentados para que se corrija lo anotado, Se acepta la renovación anual solicitada. Se da por conocido el RES-II presentado, el cual esta correcto en forma y contenido por lo que una vez que las correcciones de los informes sean presentadas se dará por concluido este estudio y se comunicará al CONIS. ACUERDO FIRME
CENDEISSS-CECCENTRAL-0372-2023 de 14/09/2023, COMUNICACIÓN CIERRE DE ESTUDIO PROTOCOLO al CONIS, en la sesión 048-
2023 celebrada el 11 de setiembre de 2023, que acordó dar por concluido el estudio e informar al Consejo Nacional de Investigación en Salud (CONIS).</t>
  </si>
  <si>
    <t>CENDEISSS- CECCENTRAL-0194-2023 de 25/05/2023 Entrega de documentos de aprobación y autorización de Protocolo; el registro del protocolo en el CONIS se realizó el 25/05/2023
CENDEISSS-CECCENTRAL-0252-2023 de 23/06/2023,  en la sesión ordinaria No. 036-2023 celebrada el 12/06/2023, conoció los oficios CONIS-131-2023, CONIS-132-2023 y CONIS-133-2023, por lo que acuerdan dar por conocidos los oficios antes indicados correspondientes al registro de los protocolos: R022-SABI-00318, R022-SABI-00243, R022-SABI-00322.
CENDEISSS-CECCENTRAL-0291-2023 de 16/08/2023, en la sesión ordinaria No. 043-2023 celebrada el 31/07/2023 Capítulo VI. Resultado Revisión de Formularios. - Enmienda. acuerdan por votación unánime, dar por conocido el INF.TRIM.II-2023.
CENDEISSS-CECCENTRAL-0358-2023 de 31/08/2023, en la sesión ordinaria No. 045-2023 celebrada el 21/08/2023, Actualización del curso de Buenas Prácticas Clínicas de Silvia Alvarez Umaña, Certificado de la Universidad Santa Paula, efectuado del 05/06/ al 2/07/2023, válido por cinco años al ser el segundo curso. acuerdan por votación unánime, . Actualizar estos documentos en donde estén estos investigadores involucrados. ACUERDO FIRME
CENDEISSS-CECCENTRAL-0371-2023 de 14/09/2023, en la sesión ordinaria 048-2023 celebrada el 11/09/2023 acuerdan por votación unánime, dar por conocido el informe presentado por la Licda. María Luisa Rodríguez Vásquez, correspondiente a las actualizaciones de documentos regulatorios de los protocolos durante el mes de agosto</t>
  </si>
  <si>
    <t>R023-SABI00338</t>
  </si>
  <si>
    <t>Sepsis asociada a catéter en la Unidad de hemodiálisis Hospital Calderón Guardia, enero a diciembre 2022.</t>
  </si>
  <si>
    <t xml:space="preserve">CENDEISSS-CECCENTRAL-0382-2023 de 19/09/2023 Rechazado.
Fecha de la resolución: 18/09/2023. No. de sesión: 049-2023. </t>
  </si>
  <si>
    <t>Hospital Dr. Rafel Angel Calderón Guardia</t>
  </si>
  <si>
    <t>Sofía Angulo Mora</t>
  </si>
  <si>
    <t>N</t>
  </si>
  <si>
    <t>Versión 1.0 - abril de 2023</t>
  </si>
  <si>
    <t>CENDEISSS-CECCENTRAL-0383-2023 de 20/09/2023, Aprobado
Fecha de la resolución: 18/09/2023. No. de sesión: 049-2023.
Vigencia de la recomendación: Del 18/09/2023 al 17/09/2024
Sujeto a renovaciones anuales.</t>
  </si>
  <si>
    <t>RES II 01/08/2023</t>
  </si>
  <si>
    <t xml:space="preserve">  INF TRIM-I  18 /10/2022
INF TRIM-II  12 /04/2023
 INF TRIM-III 28 /07/2023
</t>
  </si>
  <si>
    <t>CENDEISSS-CECCENTRAL-0385-2023 de 20/09/2023</t>
  </si>
  <si>
    <t>CENDEISSS-CECCENTRAL-0389-2023 de 20/09/2023</t>
  </si>
  <si>
    <t>CENDEISSS-CECCENTRAL-0393-2023 de 20/09/2023 en la sesión ordinaria No. 049-2023 celebrada el 18/09/2023, acuerda por votación unánime  dar por conocidos los informes: Anual 2021, Anual 2022, INF.TRIM.IV-2022,  INF.TRIM. I-2023, INF.TRIM.II-2023 y se da por aprobada la solicitud de Renovación Anual período 2023-2024.</t>
  </si>
  <si>
    <t xml:space="preserve">CEC-CENTRAL-CCSS-2090-2019, 19 /03/2019 Aprobado No. de Sesión: 009/3/2019 Fecha de resolución: 11/03/2019.
CENDEISSS-CECCENTRAL-1867-2020, 3/10/2020. Se envío solitud de registro en oficio  SIN INFORMES EXPENDIENTE FISICO
CENDEISSS-CECCENTRAL-0140-2022 de 09/06/2022 Trasladar la revisión de los informes y la renovación al investigador principal para que realice las correcciones -caso
CENDEISSS-CECCENTRAL-0174-2022 de 20/07/2022. dan por aprobados los informes trimestrales presentados 2020, 2021,2022 y la Renovación Anual
CENDEISSS-CECCENTRAL-0192-2022 de 12/08/2022. aprobado el II informe trimestral 2022 
CENDEISSS-CECCENTRAL-0236-2022 de 13/09/2022. : COMUNICACIÓN ACUERDO CEC-CENTRAL-CCSS INFORME ANUAL 2021.  CENDEISSS-CECCENTRAL-0260-2022 30/09/ 2022 COMUNICACIÓN ACUERDO CEC-CENTRAL-CCSS SOLICITUD DE ENMIENDA sesión extraordinaria No. 045-09-2022 -23/09/ 2022
CENDEISSS-CECCENTRAL-0310-2022 de 03/11/2022. ACUERDO CEC-CENTRAL-CCSS RENOVACIÓN ANUAL El periodo de esta renovación anual corresponde -11/03/2022 al 10/03/2023.sesión ordinaria No. 055-10-2022 celebrada el 31/11/2022.
</t>
  </si>
  <si>
    <t>CENDEISSS-CECCENTRAL-0134-2023 de 25/04/2023, en la sesión ordinaria No. 025-2023 celebrada el 17/04/2023, en la sesión ordinaria No. 025-2023 celebrada el 17/04/e abril de 2023, conoció el oficio GG-CENDEISSS-0253-2023 suscrito por la Licda. Danniella Molina Gallo, “Criterio legal acerca de investigadores que gozan de permisos sin goce de salario durante el desarrollo de una investigación biomédica
CENDEISSS-CECCENTRAL-0388-2023 de 20/09/2023, en la sesión ordinaria No. 049-2023 celebrada el 18/09/2023,  dar por conocido el informe RES-II, así mismo, se da por finalizado el estudio lo cual será comunicado al CONIS para el trámite correspondiente.
CENDEISSS-CECCENTRAL-0389-2023 de 20/09/2023, en la sesión ordinaria No. 049-2023 celebrada el 18/09/2023, conoció el formulario denominado RES-II,  acordando dar por concluido el estudio e informar al Consejo Nacional de Investigación en
Salud (CONIS).
CENDEISSS-CECCENTRAL-0390-2023 de 20/09/2023, FELICITACIÓN CONCLUSIÓN INVESTIGACIÓN BIOMÉDICA.</t>
  </si>
  <si>
    <t>CENDEISSS-CECCENTRAL-0182-2023 de 19/05/2023 en la sesión ordinaria No. 028-2023 celebrada el 08/05/2023; acuerdan por votación unánime dar por conocidos los INF.TRIM.III2022, INF.TRIM.IV-2022, INF.TRIM.I-2023.
CENDEISSS-CECCENTRAL-0254-2023 de 27/06/2023, en la sesión ordinaria No. 038-2023 celebrada el 26/06/2023, acuerdan por votación unánime en cuanto a la exclusión de los investigadores y a la reasignación de roles aprobar los cambios. ACUERDO FIRME
CENDEISSS-CECCENTRAL-0269-2023 de 11/07/2023, en la sesión ordinaria 040-2023 celebrada el lunes 11/07/2023 se acuerda dirigida este oficio al CONIS, donde se comunica qué: durante la ejecución del estudio se omite la recolección de firma de los testigos, dicho evento se conoció durante una auditoria al estudio en que el Comité, se percata de que esta firma no se recolectó.
CENDEISSS-CECCENTRAL-0290-2023 de 16/08/2023, en la sesión ordinaria No. 043-2023 celebrada el 31/07/2023 acuerdan por votación unánime, dar por conocido el INF.TRIM.II-2023.</t>
  </si>
  <si>
    <t>CENDEISSS-CECCENTRAL-0254-2021 08 de julio de 2021. Aprobado posterior a revisión expedita.Fecha de la resolución: 14 de junio de 2021. No. de sesión: 034-06-2021 falta informe EXPENDIENTE FISICO
CENDEISSS-CECCENTRAL-0299-2022 En sesión 051-10-2022 -17/10/2022 se revisó el informe final RES-II con el siguiente acuerdo: solicitarle a la investigadora principal la corrección en el cronograma -RES-II
CENDEISSS-CECCENTRAL-0146-2023 de 02/05/2023 en la sesión ordinaria No. 025-2023 celebrada el 17/04/2023 acuerdan por votación unánime, solicitar el reenvío del RES-II (informe final) con la firma de la Dra. Mariela Rodríguez, debido a que ella funge como tutora institucional.</t>
  </si>
  <si>
    <t>CENDEISSS-CECCENTRAL-0156-2023 de 11/05/2023 en la sesión ordinaria No. 028-2023 celebrada el 08/05/2023, acuerdan por votación unánime, dar por conocido el oficio HSJD-UI-019-2023 y el documento denominado Carta de Entendimiento (traducción oficial al español). ACUERDO FIRME.”</t>
  </si>
  <si>
    <r>
      <t xml:space="preserve">CENDEISSS-CECCENTRAL-0219-2022 de 23/08/2022. Diferido Fecha de la resolución: 22/08/2022. No. de sesión: 040-08-2022
CENDEISSS-CECCENTRAL-0188-2022 de 04 de agosto de 202. ASUNTO: COMUNICACIÓN ESTADO REVISIÓN PROTOCOLO R022-SABI-00309. En proceso de revisión
CENDEISSS-CECCENTRAL-0036-2023, 23/02/2023, en la sesión ordinaria No. 007-2023 celebrada el 06/02/2023, comité acuerdan por votación unánime, da por conocida la póliza suscrita y aprobada en los términos actuales que puede modificarse dependiendo de los aspectos regulatorios del estudio. ACUERDO FIRME.”  </t>
    </r>
    <r>
      <rPr>
        <b/>
        <i/>
        <sz val="11"/>
        <color theme="1"/>
        <rFont val="Calibri"/>
        <family val="2"/>
        <scheme val="minor"/>
      </rPr>
      <t>Número de Póliza: 07B3683, Contratante/Tomador: ALFREDO SANABRIA CASTRO, Vigencia del Seguro: 21/11/2022 AL 31/12/2027, 56 participantes  $2000000,00 reclamación individual o grupal.</t>
    </r>
  </si>
  <si>
    <t xml:space="preserve">CENDEISSS-CECCENTRAL-0103-2023 de 28/03/2023, en la Sesión Ordinaria No. 022-2023 celebrada el 27/03/2023, el comité acuerdan por votación unánime, diferir el protocolo con revisión expedita
CENDEISSS-CECCENTRAL-0139-2023, 26/09/2023 INFORME ESTADO ACTUAL REVISIÓN DOCUMENTOS CON CAMBIOS DEL PROTOCOLO, en la sesión ordinaria No. 027-2023 celebrada el 24/04/ 2023, en la sesión ordinaria No. 027-2023 celebrada el 24 /04/2023.
CENDEISSS-CECCENTRAL-0158-2023, de 11/05/2023. Aprobado Fecha de la resolución: 08/05/2023. en No. de sesión: 028-2023. Vigencia de la recomendación: del 08/05/2023 al 07/05/2024, sujeto a renovaciones anuales. Número de participantes propuesto por centro(s) asistencial(es): Todos los pacientes disponibles en el período de estudio que cumplan los criterios de inclusión.
CENDEISSS-CECCENTRAL-0193-2023 de 25/05/2023, Mediante copia del presente oficio queda notificada la investigadora principal del trámite de registro del protocolo solicitado ante el CONIS de la investigación mencionada supra
</t>
  </si>
  <si>
    <t>CENDEISSS-CECCENTRAL-0140-2023, 26/09/2023 sesión ordinaria No. 027-2023 celebrada el 24/04/2023 INFORME ESTADO ACTUAL REVISIÓN DOCUMENTOS CON CAMBIOS DEL PROTOCOLO
CENDEISSS-CECCENTRAL-0159-2023 de 11/05/2023. Aprobado Fecha de la resolución: 08 de mayo de 2023. No. de sesión: 028-2023.Vigencia de la recomendación: del 08/05/2023 al 07/05/2024, sujeto a renovaciones anuales.
CONIS-115-2023 de 24/05/2023 En la sesión ordinaria N°24, realizada el día 24 de mayo 2023, se tomó el siguiente acuerdo:
ACUERDO N°4: Se aprueba la solicitud de exención de Canon del protocolo CEC-CENTRAL-CCSS- R022-SABI-00307 VOTACIÓN: APROBADO POR UNANIMIDAD Y EN FIRME.
CENDEISSS-CECCENTRAL-0216-2023 de 07/06/2023, en la sesión ordinaria No. 031-2023 celebrada el 22/05/2023, acuerdan por votación unánime, dar por recibido el Formulario 1-FORM-OB-F versión 4.0 del 30/03/2023 (Formato PDF firmado digital por el equipo investigador), presentado por el investigador principal mediante el oficio WAA-13-2023 de fecha 12/05/2023. ACUERDO FIRME.”</t>
  </si>
  <si>
    <t>Versión 4.0 - 30/03/ 2023.</t>
  </si>
  <si>
    <t>Solicitó exención del Consentimiento
informado
Versión de la Hoja de recolección de datos Versión 1.0 - 25/04/2022.</t>
  </si>
  <si>
    <t>CENDEISSS-CECCENTRAL-0173-2022 de 20/07/2022 Informe Trimestral I-2020. DEVUELTO
CENDEISSS-CECCENTRAL-0175-2022 de 20/07/2022.  Aprobado INF.TRIM-II-2021 y  Renovación Anual vigente -12/10/2021 al 12/10/2022.
CENDEISSS-CECCENTRAL-0248-2022 de 20/09/2022. ACUERDO, INF.TRIM.II_x0002_2022.  sesión ordinaria No. 044-09-2022 celebrada el 12/09/2022.
CENDEISSS-CECCENTRAL-0298-2022 de 25/10/2022. sesión ordinaria No. 051-10-2022 celebrada el 17/10/2022. SUBSANACIÓN HALLAZGOS DE AUDITORIA, se aceptan los documentos aportados, así como la aprobación de la enmienda;   el investigador principal debe presentar a brevedad posible documentos pendientes.
CENDEISSS-CECCENTRAL-0345-2022, 18/11/2022 de sesión ordinaria No. 056-11-2022 celebrada el 07/11/2022, aceptado el informe trimestral III 2022
CENDEISSS-CECCENTRAL-0347-2022 de 22/11/2022. INFORME ANUAL 2022.. sesión ordinaria No. 056-11-2022 celebrada el 07/11/2022, dar por conocido y aceptado el informe anual 2022</t>
  </si>
  <si>
    <t>CENDEISSS-CECCENTRAL-0025-2022 de 04/02/2022 Revisón expedita sesión 005/01/2022 de 24/01/2022 ACTIVO CON INFORME
RESOLUCION CEC-CENTRAL IV INFORME TRIMESTRAL 2021. Sesión Ordinaria No. 006-01-2022 -31/01/2022, conoció: el IV Informe trimestral 2021 oficio. CENDEISSS -CECCENTRAL-0025-2022 de 4/2/2022 EXPENDIENTE EN FISICO. INFORME DEVUELTO PARA CORRECCION
CENDEISSS-CECCENTRAL-0130-2022 de 30/05/2022. dar por conocidos y aprobados los informes trimestrales de III-2021, IV-2021 y I-2022, no sin antes solicitarle al investigador principal que a partir de este momento las fechas “Fecha de última resolución de aprobación por el Comité” se considere a partir de la fecha inicial de aprobación -protocolo 12/10/2017 por ende el estudio tiene una vigencia de un año a partir de la fecha antes indicada por lo cual la vigencia concluye el 11/10/22. ACUERDO FIRME
CENDEISSS-CECCENTRAL-0131-2022 de 30/05/2022 Devolución de renovación anual para ajustes y modificaciones.
CENDEISSS-CECCENTRAL-0143-2022 de 15/06/2022 Se detiene la investigación transitoriamente con base el informe de auditoría por hallazgo encontrados. se brinda 2 meses a partir de esta fecha para subsanación.
CENDEISSS-CECCENTRAL-0163-2022 de 14/07/2022. Dar por aprobada la renovación anual -12 de octubre de 2021 al 11 de octubre de 2022.</t>
  </si>
  <si>
    <t>CENDEISSS-CECCENTRAL-0329-2023 de 29/08/2023 en la Sesión Ordinaria No. 045-2023 celebrada el 21/08/2023 acuerdan por votación unánime, dar por conocido el INF.TRIM. II-2023</t>
  </si>
  <si>
    <t xml:space="preserve">CENDEISSS-CECCENTRAL-0012-2023 de 01/02/2023. COMUNICACIÓN ACUERDO CEC-CENTRAL-CCSS INF.TRIM.I-III-2020 Corregidos, en la sesión ordinaria No. 006-2023 celebrada el 30 de enero de 2023
CENDEISSS-CECCENTRAL-0075-2023 de 22/03/2023, en la sesión ordinaria No. 008-2023 celebrada el 13/02/2023, acuerdan por votación unánime, dar por conocido y aceptado el INF.TRIM.IV-2022
CENDEISSS-CECCENTRAL-0131-2023 de 25/04/2023, Notificación visita seguimiento de Auditoría del Estudio el día miércoles 3 de mayo del 2023, a las 08:15 horas.
CENDEISSS-CECCENTRAL-0160-2023 de 12/05/2023 Informe resultado visita seguimiento de auditoría el miércoles 3 de mayo del 2023.
CENDEISSS-CECCENTRAL-0250-2023 de 23/06/2023, en la sesión ordinaria No. 036-2023 celebrada el 12/06/2023, por decisión unánime acuerdan dar por conocida la Declaración jurada, de fecha 07/06/2023.
CENDEISSS-CECCENTRAL-0253-2023, de 27/06/2023, en la sesión ordinaria No. 038-2023 celebrada el 26/06/2023, acuerdan por votación unánime, dar por conocido el INF.TRIM.I-2023,ACUERDO FIRME”
</t>
  </si>
  <si>
    <t>CENDEISSS-CECCENTRAL-0284-2022 de 13/10/2022. RESOLUCION CEC-CENTRAL ENMIENDA ADMINISTRATIVA. sesión extraordinaria No. 049-10-2022 celebrada el 07/10/2022
CENDEISSS-CECCENTRAL-0287-2022 de 13/10/2022, RESOLUCION CEC-CENTRAL ENMIENDA ADMINISTRATIVA cambios realizados a los informes trimestrales I y II -2022, así como, la solicitud de renovación anual correspondiente al período 2021-2022 y 2022-2023, sesión extraordinaria No. 049-10-2022 celebrada el 07/10/2022.
CENDEISSS-CECCENTRAL-0295-2022 de 21/10/2022.  RESULTADO DE VISITA DE AUDITORIA. 
CENDEISSS-CECCENTRAL-0295-2022 19/10/2022 Auditoría
CENDEISSS-CECCENTRAL-0317-2022 de 04/11/2022, INFORMES ANUALES CORREGIDOS. sesión ordinaria No. 055-10-2022 celebrada el 31 /10/2022. aprobados los cambios, solicitados a los informes anuales 2019-2020-2021
CENDEISSS-CECCENTRAL-0047-2023 de 06/03/2023, en la sesión ordinaria No. 009-2023 celebrada el 20/02/2023, dar por conocido el INF.TRIM.IV-2022.
CENDEISSS-CECCENTRAL-0073-2023 de 21/03/2023, en la sesión ordinaria No. 008-2023 celebrada el 13/02/2023, acuerdan por votación unánime, dar por conocido y aceptado el INF.TRIM.II-2021, INF.TRIM.III-2021 e INF.TRIM.III-2022 corregido</t>
  </si>
  <si>
    <t>CENDEISSS-CECCENTRAL-1802-2020. 10/08/2020 Aprobado Fecha de la resolución: 10/08/2020. No. de sesión: 40-08-2020
CENDEISSS-CECCENTRAL-1836-2020, 28 /09/2020 Aprobada enmienda Fecha de la resolución: 07/09/2020 No. de sesión extraordinaria: 47/09/2020.
CENDEISSS-CECCENTRAL-0418-2021, 23/09/2021 Aprobada enmienda y renovación Fecha de resolución de la revisión: 22/09/2021. No. de Sesión: 061-09-2021. se le solicita realizar modificaciones al informe entregado el 08 /04/2022 RECIBIDO INFORME III-IV 2021 E INFOR. INTR I 2022, APROBADAS 
CENDEISSS-CECCENTRAL-0053-2022 de 02/03/2022. Notificación Visita de Auditoría -Estudio
CENDEISSS-CECCENTRAL-0133-2022. 03/06/2022. CONOCIDO INFORME INF.TRIM.III y IV -2021 TRIM I y II 2022
CENDEISSS-CECCENTRAL-0149-2022, 16/06/2022. RESULTADO AUDITORIA VIRTUAL PROTOCOLO
CENDEISSS-CECCENTRAL-0183-2022 22/07/2022. enviar el informe de la Auditoria al investigador principal, se hace énfasis que debe hacer una enmienda por el cambio en la toma de muestra de sangre a saliva 
CENDEISSS-CECCENTRAL-0213-2022 de fecha 17/08/2022, COMUNICACIÓN ACUERDO CEC-CENTRAL-CCSS INFORME ANUAL 2021.
CENDEISSS-CECCENTRAL-0045-2023 de 03/03/2023, en la sesión ordinaria No. 009-2023 celebrada el 20/02/2023,  dar por conocidos y aprobados el INF.TRIM.IV-2022 y Anual 2022.</t>
  </si>
  <si>
    <t>CENDEISSS-CECCENTRAL-0067-2023 de 21/03/2023, en la sesión ordinaria No. 010-2023 celebrada el 27/02/2023, acuerdan por votación unánime, dar por aprobada la solicitud de renovación anual para el período del 10/08/2022 al 09/08/2023.
CENDEISSS-CECCENTRAL-0133-2023 de 25/04/2023, Notificación visita seguimiento de Auditoría del Estudio el día 3/05/2023.
CENDEISSS-CECCENTRAL-0144-2023 de 27/04/2023 en la sesión ordinaria No. 027-2023 celebrada el 17/04/2023 acuerdan por votación unánime, se da por conocida la revisión de los documentos sin embargo, se queda a la espera del resultado de la revisión de la Enmienda  ACUERDO FIRME. En virtud de lo indicado en el acuerdo transcrito se le informa que la Enmienda se programó para revisión de este comité para la sesión ordinaria 027-2023 miércoles 3/05/2023 
CENDEISSS-CECCENTRAL-0161-2023 12/05/2023 Informe resultado visita seguimiento de auditoría realizada 
CENDEISSS-CECCENTRAL-0163-2023 de 12/05/2023, en la sesión ordinaria No. 027-2023 celebrada el 24 /04/2023, votación unánime, dar por conocido el INF.TRIM.I-2023.
CENDEISSS-CECCENTRAL-0179-2023, de 19/05/2023, en la sesión ordinaria No. 028-2023 celebrada el 08/05/2023, acuerdan por votación unánime dar por aprobados el INF.TRIM.III-2020 y el INF.TRIM.IV-2020. ACUERDO FIRME.</t>
  </si>
  <si>
    <t>CENDEISSS-CECCENTRAL-0029-2021 COM-I Aprobación de protocolo
CENDEISSS-CECCENTRAL-0086-2021 26 /03/2021 revisión de la documentación complementaria -estudio.
CENDEISSS-CECCENTRAL-0225-2021 de 17 /06/2021 y CENDEISSS-CECCENTRAL-0237-2021 -28/06/2021. Enmienda 1 aprobada
CENDEISSS-CECCENTRAL-0283-2021 -21 /07/ 2021. Enmienda 2 aprobada
CENDEISSS-CECCENTRAL-0004-2022 de 18/01/2022. CONOCIDO Oficio SECR02-65-2021. Asunto: Resguardo de expedientes físicos protocolo SECR-02 HCG y CEACO. AMPLIAR INFORMACIÓN
CENDEISSS-CECCENTRAL-0045-2022. 24/02/2022. Sesión Ordinaria No. 011-02-2022 de 21/02/2022, conoce el oficio SECR02-03-2022, Informe Trimestral SECR02 IV trimestre 2021. EXPENDIENTE FISICO
CENDEISSS-CECCENTRAL-0046-2022 dar por conocido el informe trimestral dic 21 y el informe de avance, se traslada al CONIS para informar la condición actual -estudio.
CENDEISSS-CECCENTRAL-0052-2022 25/02/2022.dar por conocido el oficio SECRE02-04-2022 y se procede a su archivo en el expediente -estudio. Se le recuerda al investigador enviar comprobante o documento de recepción de los remanentes -producto por parte -Instituto Clodomiro Picado de la Universidad de Costa Rica, para efectos regulatorios. ACUERDO FIRME.
CENDEISSS-CECCENTRAL-0121-2022. RENOVACIÓN ANUAL APROBADA
CENDEISSS-CECCENTRAL-0148-2022 15/06/2022. debido a condiciones fuera -control de este comité relacionadas con el ataque cibernético, se reprogramará la auditoría -14 de junio 2022 cuando la situación lo permita
CENDEISSS-CECCENTRAL-0162-2023 12/05/2023 Notificación de Auditoría del Estudio el día viernes 19 de mayo del 2023.</t>
  </si>
  <si>
    <t>CENDEISSS-CECCENTRAL-0029-2022, 04/02/2022. Sesión Ordinaria No. 006-01-2022 -31/01/2022,  IV Info trim 2021 RENOVACIÓN ANUAL E INFORME I TRIM 2022, 
CENDEISSS-CECCENTRAL-0176-2022 de 20/07/2022. aprobada la Renovación Anual y INF.TRIM.I y II Trim -2022. DEVUELTO
CENDEISSS-CECCENTRAL-0285-2022 de 13/10/22. RESOLUCION CEC-CENTRAL ENMIENDA ADMINISTRATIVA atestados actualizados de los investigadores Carlos Santamaria Quesada, Gabriela Soto Herrera y Melissa Granados Zamora, FORM-OB-F, sesión extraordinaria 049-10-2022 celebrada el 07/10/2022.
CENDEISSS-CECCENTRAL-0343-2022 de 18/11/2022, INF.TRIM.III-2022 E INFORME ANUAL 2021. sesión ordinaria 056-11-2022 celebrada el 07/11/2022,  dar por conocido y aceptado el informe trimestral III-2022, Con relación al Informe anual 2021, surge la duda que reporta una cantidad de pacientes enrolados coincidentemente igual a lo indicado en el INF.TRIM.II-2022, por lo cual se le solicita al investigador verificar este dato o con su respectiva aclaración.
CENDEISSS-CECCENTRAL-0375-2022 de 06/12/2022, RESULTADO VISITA AUDITORIA VIRTUAL realizada el 23/11/2022 
CENDEISSS-CECCENTRAL-0378-2022, de 12/12/2022. RESULTADO DE VISITA DE AUDITORIA realizada el 30/11/2022.
CENDEISSS-CECCENTRAL-0064-2023 de 21/03/2023, en la sesión ordinaria No. 010-2023 celebrada el 27/02/2023,   acuerdan por votación unánime, dar por conocido el INF.TRIM.IV-2022.
CENDEISSS-CECCENTRAL-0080-2023 de 22/03/2023, en la sesión ordinaria No. 010-2023 celebrada el 27/02/2023, el comité acuerdan por votación unánime, dar por aprobada la revisión para poder dar por concluido este proceso de verificación de las acciones realizadas a solicitud de la auditoria
CENDEISSS-CECCENTRAL-0164-2023 de 12/05/2023 sesión ordinaria No. 027-2023 celebrada el 24/04/2023 cuerdan por votación unánime, dar por conocido el INF.TRIM.I-2023</t>
  </si>
  <si>
    <t xml:space="preserve">CENDEISSS-CECCENTRAL-0034-2023 de 23/02/2023, acuerdan por votación unánime, hacer devolución del INF.TRIM.IV-2022 al investigador principal, para que realice las correcciones indicadas en el informe. ACUERDO FIRME
CENDEISSS-CECCENTRAL-0100-2023 de 28/03/2023, en la sesión ordinaria No. 017-2023 celebrada el 13/03/2023, el comité acuerdan por votación unánime, dar por conocido el INF.TRIM.IV-2022 corregido
CENDEISSS-CECCENTRAL-0165-2023 de 12/05/2023, en la sesión ordinaria No. 027-2023 celebrada el 24/04/2023,  acuerdan por votación unánime, dar por conocido el INF.TRIM.I-2023  
CENDEISSS-CECCENTRAL-0187-2023 de 23/05/2023 en la sesión ordinaria No. 029-2023 celebrada el 15/05/2023, acuerdan por votación unánime , dar recibida y aclarada la información en cuanto al número de participantes enrolados.
CENDEISSS-CECCENTRAL-0295-2023 de 16/08/2023, en la sesión ordinaria No. 043-2023 celebrada el 31/07/2023, acuerdan por votación unánime dar por conocido el INF.TRIM.II-2023.
</t>
  </si>
  <si>
    <t>CENDEISSS-CECCENTRAL-0167-2023 de 12/05/2023,  en la sesión ordinaria No. 027-2023 celebrada el 24/04/2023.  acuerdan por votación unánime, hacer devolución del INF.TRIM.I-2023 
CENDEISSS-CECCENTRAL-0217-2023 de 07/06/2023. No. 034-2023 celebrada el 05/06/2023,  acuerdan por votación unánime dar por conocido el oficio sin número consecutivo de fecha 15 de mayo de 2023, suscrito por la Dra. Priyanka Khanna Jiménez, investigadora principal del estudio y aprobar el INF.TRIM.IV-2022 y el lNF.TRIM.I-2023, se procede al archivo en el expediente regulatorio del estudio. ACUERDO FIRME
CENDEISSS-CECCENTRAL-0310-2023 de 22/08/2023, en la sesión ordinaria No. 044-2023 celebrada el 07/08/2023 acuerdan por votación unánime, dar por conocido el informe RES-II.
CENDEISSS-CECCENTRAL-0311-2023 de 22/08/2023 dirigida al CONIS, en la sesión ordinaria No. 044-2023 celebrada el 07/08/2023 hace del  conocimiento y trámite correspondiente al cierre del estudio el documento denominado RES-II.</t>
  </si>
  <si>
    <t xml:space="preserve">CENDEISSS-CECCENTRAL-0101-2023 de 28/03/2023, acuerdan por votación unánime, dar por conocido el INF.TRIM.IV-2022
CENDEISSS-CECCENTRAL-0141-2023 de 27/04/2023 en la sesión ordinaria No. 025-2023 celebrada el 17/04/2023, acuerdan por votación unánime, dar por aprobada la enmienda solicitada en cuanto al cambio en el cronograma del estudio
CENDEISSS-CECCENTRAL-0142-2023 de 27/04/2023 en la sesión ordinaria No. 025-2023 celebrada el 17/04/2023, acuerdan por votación unánime, dar por aprobada la renovación anual solicitada período 2023-2024 (24/02/2023 al 23/02/2024).
CENDEISSS-CECCENTRAL-0168-2023 de 12/05/2023 acuerdan por votación unánime, dar por conocidos los Informes Anuales de los períodos 2021-2022 y 2022-2023, 
CENDEISSS-CECCENTRAL-0169-2023 de 12/05/2023 acuerdan por votación unánime, dar por conocido el INF.TRIM.I-2023,
CENDEISSS-CECCENTRAL-0209-2023 de 0/06/2023, RESULTADO DE VISITA DE AUDITORIA RESULTADO DE VISITA DE AUDITORIA.  Acción solicitada:  No se requiere. Se felicita al equipo y se insta a mantener el orden mostrado.
CENDEISSS-CECCENTRAL-0330-2023 de 29/08/2023 en la Sesión Ordinaria No. 045-2023 celebrada el 21/08/2023, acuerdan por votación unánime dar por conocido el INF.TRIM. II-2023
CENDEISSS-CECCENTRAL-0355-2023 de 31/08/2023 en la sesión ordinaria No. 045-2023 celebrada el 21/08/2023, actualización documentos: Cédula de Ana María Carmiol Barboza, con vencimiento al 6/2/2034, acuerdan por votación unánime, actualizar 
estos documentos en donde estén estos investigadores involucrados. ACUERDO FIRME
</t>
  </si>
  <si>
    <t>CENDEISSS-CECCENTRAL-1727-2020 8/05/2020. Aprobado. Fecha de la resolución: 02/03/2020. No. de sesión: 08-03-2020.
CENDEISSS- AB- 1794- 2020 de 8/05/2020 Autorización de protocolo de investigación 
CENDEISSS-CECCENTRAL-0359-2021 de 02/09/2021 en la Sesión Ordinaria No. 051-08-2021 del 16/08/2021 acuerdan dar por conocido los informes presentados por el investigador principal, informes trimestrales 2020-2021
CENDEISSS-CECCENTRAL-0050-2023 de 07/03/2023 en la sesión ordinaria No. 009-2023 celebrada el 20/02/2023, conoció el resultado de la revisión  informes: INF. TRIM.II-2020, INF. TRIM.III-2020, INF. TRIM.IV-2020, INF. TRIM.I-2021, INF. TRIM.II-2021, INF. TRIM.III-2021, INF. TRIM.IV2021, INF-I-Anual 2020-2021, INF-I-Anual 2021-2022, Renovación 2021-2022, RES-II firmado.</t>
  </si>
  <si>
    <t>CENDEISSS-CECCENTRAL-0172-2023 de 12/05/2023 acuerdan por votación unánime, dar por aprobada los informes trimestrales INF. TRIM.II-2021 y INF. TRIM.IV-2021 y el informe RES-II, sin embargo, no se puede dar por concluido este estudio, hasta recibir el INF.TRIM.III-2021. ACUERDO FIRME.”</t>
  </si>
  <si>
    <t xml:space="preserve">CENDEISSS-CECCENTRAL-0107-2023 de 29/03/2023 INFORME ESTADO ACTUAL REVISIÓN, en la sesión ordinaria No. 022-2023 celebrada el 27/03/2023, acordó informarle que debido al cierre de las actividades del CENDEISSS por semana santa y al feriado del 11 de abril, los protocolos sufrirán retrasos en su valoración, por lo que se les solicita su comprensión.
</t>
  </si>
  <si>
    <t>CENDEISSS-CECCENTRAL-0137-2023 de 26/04/2023, en la sesión ordinaria No. 027-2023 celebrada el 2404/2023 INFORME ESTADO ACTUAL REVISIÓN DEL ESTUDIO en la sesión ordinaria No. 027-2023 celebrada el 24/04/2023, acordó informarle que aún se continua con un retraso en la revisión de protocolos.
CENDEISSS-CECCENTRAL-0174-2023 de 19/05/2023, Rechazado, Fecha de la resolución: 15/05/2023. No. de sesión: 029-2023</t>
  </si>
  <si>
    <t>CENDEISSS-CECCENTRAL-0184-2023</t>
  </si>
  <si>
    <t xml:space="preserve">CENDEISSS-CECCENTRAL-0195-2023 de 25/05/2023, Entrega de documentos de aprobación y autorización, el registro del protocolo en el CONIS se realizó el 25/05/2023.
CENDEISSS-CECCENTRAL-0252-2023 de 23/06/2023,  en la sesión ordinaria No. 036-2023 celebrada el 12/06/2023, conoció los oficios CONIS-131-2023, CONIS-132-2023 y CONIS-133-2023, por lo que acuerdan dar por conocidos los oficios antes indicados correspondientes al registro de los protocolos: R022-SABI-00322
Número de participantes Todos los pacientes disponibles en el período de estudio que cumplan los criterios de inclusión.
CENDEISSS-CECCENTRAL-0328-2023 de 29/08/2023 en la Sesión Ordinaria No. 045-2023 celebrada el 21/08/2023, acuerdan por votación unánime dar por conocido el INF.TRIM. II-2023.
</t>
  </si>
  <si>
    <t>CENDEISSS-CECCENTRAL-0354-2023 de 31/08/2023, en la sesión ordinaria No. 045-2023 celebrada el 21/08/2023, actualización documentos: Carné del Colegio de Médicos y Cirujanos de Rebeca Ocampo Soto, Cod.MED7406 con vencimiento al 30/06/2028, acuerdan por votación unánime Actualizar estos documentos en donde estén estos investigadores involucrados. ACUERDO FIRME</t>
  </si>
  <si>
    <t>CENDEISSS-CECCENTRAL-0369-2023 de 14/09/2023 en la sesión ordinaria 048-2023 celebrada el 11/09/2023, acuerdan por votación unánime, dar por conocido el informe presentado por la Licda. María Luisa Rodríguez Vásquez, correspondiente a las actualizaciones de documentos regulatorios de los protocolos durante el mes de agosto</t>
  </si>
  <si>
    <t xml:space="preserve">CENDEISSS-CECCENTRAL-0097-2023 del24/03/2023, en la sesión ordinaria No. 013-2023 celebrada el 06/03/2023, acuerda solicitar  consulta a la Asesoría Legal del CENDEISSS, sobre aspecto de índole laboral.
CENDEISSS-CECCENTRAL-0132-2023 de 25/04/ 2023  en la Sesión Ordinaria No. 025-2023 celebrada el 17/04/2023, acuerdan por votación unánime, trasladar el criterio legal plasmado en el oficio GG-CENDEISSS-0253-2023 en relación con el proceder cuando los investigadores solicitan un permiso sin goce de salario en el marco de una investigación biomédica, a la Dra. Olga Patricia Monge Ortega.
CENDEISSS-CECCENTRAL-0198-2023 de 26/05/2023 en la sesión ordinaria No. 031-2023 celebrada el 22/05/2023 acuerda solicitar una reunión con Licda Molina  con respecto a investigadores con permiso sin goce de salario durante la ejecución de una investigación biomédica.
CENDEISSS-CECCENTRAL-0199-2023 de 26/05/2023 en la Sesión Ordinaria No. 031-2023 celebrada el 22/05/2023, acuerdan por votación unánime, comunicar a la investigadora principal que de conformidad con la normativa nacional (ley 9234) es obligación del investigador el envío de los resultados del estudio al Comité Ético Científico, así como, que mientras estos no hayan sido presentados el estudio se encuentra activo, para todo lo que corresponde (Enmiendas, Renovaciones, Informes, etc).
</t>
  </si>
  <si>
    <t xml:space="preserve">CENDEISSS-CECCENTRAL-0205-2023 de 30/05/2023, Diferido. Fecha de la resolución: 29/05/2023. No. de sesión: 032-2023 Número de participantes propuesto por centro(s) asistencial(es): Se incluirán toda la población de pacientes con diagnóstico de EII que recibieron UST en el periodo desde el 1/01/2018 al 31/12/2022 en la CCSS.
CENDEISSS-CECCENTRAL-0233-2023 de 21/06/2023, Aprobado. Fecha de la resolución: 12/06/2023. No. de sesión: 036-2023. Vigencia de la recomendación: del 12/06/2023 al 11/06/2024, sujeto a renovaciones anuales.  Número de participantes propuesto por centro(s) asistencial(es): Se incluirán toda la población de pacientes con diagnóstico de EII que recibieron UST en el periodo desde el 1/01/2018 al 31/12/2022 en la CCSS.
CONIS-202-2023 de 23/08/2023 sesión ordinaria N°36 modalidad virtual-presencial, por medio de la plataforma TEAMS, realizada el día 23/8/2023 ACUERDO Nº11: Se conoce la subsanación presentada y se aprueba el registro del protocolo R023-SABI-00330 CEC-CENTRAL-CCSS “Efectividad y seguridad de Ustekinumab en pacientes con enfermedad inflamatoria intestinal tratados en la Caja Costarricense de Seguro Social en el periodo 2018-2022.” Investigador principal: Daniel Mondragón Bustos. VOTACIÓN: APROBADO POR UNANIMIDAD Y EN FIRME
</t>
  </si>
  <si>
    <t>CENDEISSS-CECCENTRAL-0271-2023 de 12/07/2023, en la sesión ordinaria No. 040-2023 celebrada el 10/07/2023, acuerdan por votación unánime dar por recibido y conocido la actualización de los permisos de funcionario, Permiso de habilitación No. 13306. Mata Redonda, Permiso de habilitación No. 480-2020. Alajuela, Permiso de habilitación No. 8846-2022. Liberia.</t>
  </si>
  <si>
    <t>CENDEISSS-CECCENTRAL-0288-2023, 15/08/2023, en la sesión ordinaria No. 043-2023 celebrada el 31/07/2023 acuerdan por votación unánime aprobar la solicitud de renovación anual período 2023-2024.</t>
  </si>
  <si>
    <t>CENDEISSS-CECCENTRAL-0160-2023 de 12/05/2023 Informe resultado visita seguimiento de auditoría el miércoles 3/05/2023.
CENDEISSS-CECCENTRAL-0214-2023 de 07/06/2023, en la sesión ordinaria No. 031-2023 celebrada el 22/05/2023, acuerdan por votación unánime, dar por conocida la corrección realizada al INF.TRIM.IV-2022
CENDEISSS-CECCENTRAL-0219-2023 de 07/06/2023, da por conocidos y aceptados el Informe Anual 2022 e informe trimestral I-2023 con los cambios solicitados
CENDEISSS-CECCENTRAL-0221-2023 de 09/06/2023,  RESOLUCION CEC-CENTRAL-CCSS ATENCIÓN INFORME DE AUDITORIA (OFICIO CENDEISSS-CECCENTRAL-0295-2022). en la sesión ordinaria No. 034-2023 celebrada el 05/06/2023 acuerdan por votación unánime, los hallazgos 1, 2, 4, 6, 7 y 8, fueron subsanados o se tomaron medidas adecuadas para su corrección, así como, las medidas correctivas del hallazgo 5. el punto 3 debe presenta un detalle de forma que debe ser corregido para no seguir arrastrando el error, en la sesión ordinaria No. 034-2023 celebrada el 05/06/2023, acuerdan por votación unánime 
CENDEISSS-CECCENTRAL-0251-2023 de 23/06/2023, en la sesión ordinaria No. 036-2023 celebrada el 12/06/2023, por decisión unánime acuerdan dar por conocida la Declaración jurada, de fecha 07/06/2023.</t>
  </si>
  <si>
    <t xml:space="preserve">CENDEISSS-CECCENTRAL-0390-2021, 10/09/2021 RECHAZADO Fecha de la resolución: 30/08/2021. No. de  sesión: 055-08-2021.
CENDEISSS-CECCENTRAL-0225-2023 de 09/06/2023 COMUNICACIÓN ACUERDO CEC-CENTRAL-CCSS INFORMES PENDIENTES. PROTOCOLO,en la sesión ordinaria No. 034-2023 del 05 de junio de 2023, acuerdan por votación unánime dar por aceptadas las correcciones realizadas a los INF.TRIM.I-2022 e INF.TRIM.II-2022, así como dar por conocidos los INF.TRIM.III-2022 e Informe Anual 2022,
</t>
  </si>
  <si>
    <t>CENDEISSS-CECCENTRAL-0108-2023 de 29/03/2023, INFORME ESTADO ACTUAL REVISIÓN DEL ESTUDIO. en la sesión ordinaria No. 022-2023 celebrada el 27/03/2023, acordó informarle que debido al cierre de las actividades del CENDEISSS por semana santa
y al feriado del 11/04/, los protocolos sufrirán retrasos en su valoración, por lo que se les solicita su comprensión.
CENDEISSS-CECCENTRAL-0138-2023 de 26/04/2023 en la sesión ordinaria No. 027-2023 celebrada el 24/04/2023, en la sesión ordinaria No. 027-2023 celebrada el 24/04/2023, acordó informarle que aún se continua con un retraso en la revisión de protocolos
CENDEISSS-CECCENTRAL-0175-2023 de 19/05/2023 Diferido Fecha de la resolución: 17/05/2023. No. de sesión: 030-2023. 
CENDEISSS-CECCENTRAL-0204-2023 de 30/05/2023, Aprobado Fecha de la resolución: 29/05/de 2023. No. de sesión: 032-2023. Vigencia de la recomendación: del 29/05/2023 al 28/05/2024, sujeto a renovaciones anuales
CENDEISSS-CECCENTRAL-0229-2023 de 20/06/2023 Notificación de aprobación por el CEC-CENTRAL-CCSS, Fecha de la sesión en que se aprobó este estudio: 29/05/2023. No. de sesión: 032-2023. Fecha de inicio del protocolo: junio 2023 y Fecha de finalización del protocolo: diciembre 2022</t>
  </si>
  <si>
    <t xml:space="preserve">CENDEISSS-CECCENTRAL-0255-2023 de 30/06/2023 Complemento de oficio “Entrega de documentos de aprobación y autorizaciónde protocolo de investigación.
CENDEISSS-CECCENTRAL-0256-2023 de 30/06/2023 Complemento de oficio CENDEISSS-CECCENTRAL-0230-2023 “Solicitud de registro de investigación al CONIS
CENDEISSS-CECCENTRAL-0262-2023 de 06/07/2023, en la sesión ordinaria No. 039-2023 celebrada el 03/07/2023, acuerdan por votación unánime, se da por conocido la actualización de los documentos regulatorios, archivar los mismos en los expedientes de cada estudio. ACUERDO FIRME
CONIS-165-2023 de 27/07/2023 al CEC CENTRAL CCSS, acuso de recibo de ACUERDO N 7: Se aprueba el registro del protocolo CEC-CENTRAL-CCSS R022-SABI-00319¨ Epidemiología y factores de riesgo relacionados con la infección por Clostridiodes difficile en el Hospital San Juan de Dios y en el Hospital México ¨. Investigadora principal Dra. Cristina Fernández Barrantes. Votación: Aprobado por unanimidad y en firme.
CENDEISSS-CECCENTRAL-0346-2023 29/08/2023, en la sesión ordinaria No. 045-2023 celebrada el 21/08/2023 acuerdan por votación unánime, dar por conocido el oficio CONIS-165-2023 Se aprueba el registro del protocolo R022-SABI-00319.
</t>
  </si>
  <si>
    <t>CENDEISSS-CECCENTRAL-0003-2023 de 24/01/2023, Diferido Fecha de la resolución: 18/01/2023. No. de sesión: 002-2023. acuerdan por votación unánime, dar por Diferido para revisión expedita el protocolo, los cambios solicitados serán revisados por el señor Denis Landaverde Recinos, una vez que la investigadora principal presente los mismos. ACUERDO FIRME.”
CENDEISSS-CECCENTRAL-0196-2023 de 26/05/2023 FORMULARIO COM-I COMUNICACIÓN DE REVISIÓN, Aprobado Fecha de la resolución: 22/05/2023. No. de sesión: 031-2023. Vigencia de la recomendación: del 22/05/2023 al 21/05/2024, sujeto a renovaciones anuales
CENDEISSS-CECCENTRAL-0228-2023 de 20/06/ 2023 Notificación de aprobación por el CEC-CENTRAL-CCSS del Protocolo de investigación R022-SABI-00319 en el que participan menores de edad, al PANI. Fecha de la sesión en que se aprobó este estudio: 22/05/ 2023. No. de sesión: 031-2023
CENDEISSS- CECCENTRAL-0230-2023 de  20/06/2023, Solicitud de registro de investigación ante el CONIS de la investigación mencionada supra. 
CENDEISSS-CECCENTRAL-0232-2023 de 21/05/2023, ENTREGA DE DOCUMENTOS DE APROBACIÓN Y AUTORIZACIÓN DE PROTOCOLO y el trámite de solicitud de inscripción del protocolo en el CONIS se realizó el 21/06/2023</t>
  </si>
  <si>
    <t xml:space="preserve">CENDEISSS-CECCENTRAL-0367-2022 de 30/11/2022 INF.TRIM.III-2022. en la sesión ordinaria No. 058-11-2022 celebrada el 21/11/2022,CENDEISSS-CECCENTRAL-0115-2023 de 30/03/2023, en la sesión ordinaria No. 022-2023 celebrada el 27/03/2023, el comité acuerdan por votación unánime, dar por aprobado INF.TRIM.IV2022, Informe Anual 2022 y la solicitud de Renovación Anual.
CENDEISSS-CECCENTRAL-0118-2023 de 30/03/2023, acuerdan por votación unánime esperar la información faltante para poder aprobar la solicitud de enmienda. ACUERDO FIRME
CENDEISSS-CECCENTRAL-0203-2023 de 26/05/2023 SOLICITUD DE ENMIENDA acuerdan por votación unánime, aprobar la Enmienda en el tanto se presente el formulario AP-I y el presupuesto actualizado
CENDEISSS-CECCENTRAL-0207-2023 de 02/06/2023 al Servicio de Emergancia Hospital San Vicente de Paul Solicitud de autorización para asistencia del Dr. Jacobo Pardo Jara en visita de auditoría al estudio de investigación biomédica R018-SABI-00207
CENDEISSS-CECCENTRAL-0208-2023 02/06/2023 Notificación visita de Auditoría del Estudio el día viernes 9 de junio del 2023
CENDEISSS-CECCENTRAL-0235-2023 de 8/8/2023, RESULTADO DE VISITA DE AUDITORIA realizada el 9/06/2023
CENDEISSS-CECCENTRAL-0270-2023 de 11/07/2023, en la sesión ordinaria No. 040-2023 celebrada el 10/07/2023, acuerdan por votación unánime, dar por conocido el Informe trimestral I-2023. </t>
  </si>
  <si>
    <t xml:space="preserve">Resumen de Informes Trimestrales presentados: 
IV-2020 CENDEISSS-CECCENTRAL-0174-2022, 20/07/2022
I-2021 CENDEISSS-CECCENTRAL-0174-2022, 20/07/2022
II-2021 CENDEISSS-CECCENTRAL-0174-2022, 20/07/2022
III-2021 CENDEISSS-CECCENTRAL-0174-2022, 20/07/2022
IV-2021 CENDEISSS-CECCENTRAL-0174-2022, 20/07/2022
I-2022 CENDEISSS-CECCENTRAL-0174-2022, 20/07/2022
II-2022 CENDEISSS-CECCENTRAL-0192-2022, 12/08/2022
III-2022 CENDEISSS-CECCENTRAL-0367-2022, 30/11/2022
IV-2022 CENDEISSS-CECCENTRAL-0115-2023 del 30/03/2023
I-2023 CENDEISSS-CECCENTRAL-0270-2023 de 11/07/2023
II- 2023 CENDEISSS-CECCENTRAL-0304-2023 de 22/08/2023
 CENDEISSS-CECCENTRAL-0304-2023 de 22/08/2023 en la sesión ordinaria No. 044-202 acuerdan por votación unánime,  dar por conocido el INF.TRIM.II-2023. </t>
  </si>
  <si>
    <t xml:space="preserve">No ha iniciado, cuenta con presupuesto FIIT y está en trámites administrativos pendientes EXPENDIENTE EN FISICO
CEC-CCSS-117-2017 de 30/11/17. Revisión de cambios solicitados por el Comité en oficio CEC-CCSS-052-2017. APROBADO Fecha de la resolución -estudio: 11/09/2017 No. de sesión: 017-09-2017. Usted podrá iniciar esta investigación hasta que reciba el oficio de autorización de la Dirección Médica -Hospital México (COM-II). 
CEC-CENTRAL-CCSS-3338-2018 de 10/04/2018. Enmienda. Rechazada la inclusión -objetivo: “Realizar un análisis de necesidades de políticas públicas para el manejo de antimicrobianos”. Aprobada la incorporación de la Subinvestigadora: Dra. Jennifer Lee Crowe Fecha de la resolución: 19/03/2018. No. de sesión: 010-03-2018. Usted podrá iniciar esta investigación hasta que reciba el oficio de autorización de la Dirección Médica -Hospital México (COM-II) y que el estudio esté registrado en el CONIS.
CEC-CENTRAL-CCSS-9825-2018 de 26/10/2018. Aprobada la renovación anual. Fecha de la resolución: 08/10/2018. No. de sesión: 036-10-2018. Esta aprobación tiene una duración de un año y vence el 07/10/2019.
</t>
  </si>
  <si>
    <t>CENDEISSS-CECCENTRAL-0223-2023 de 09/06/2023 en la sesión ordinaria No. 034-2023 celebrada el 09 de junio de 2023, acuerdan por votación unánime ACUERDO 1:  la solicitud de renovación no procede ya que de conformidad con el oficio CENDEISSS-CECCENTRAL-0246-2022 el estudio se encuentra activo hasta 10-09-2023. ACUERDO FIRME.  ACUERDO 2:  se rechaza la enmienda solicitada debido a las inconsistencias solicitadas. ACUERDO 3: aclarar los puntos anteriormente mencionados.
CENDEISSS-CECCENTRAL-0240-2023 de 23/06/2023, en la sesión ordinaria No. 036-2023 celebrada el 12/06/2023, el  comité por decisión unánime acuerdan dar por conocido el informe INF.TRIM. I-2023 
CENDEISSS-CECCENTRAL-0313-2023 de 22/08/2023 en la sesión ordinaria No. 044-2023 celebrada el 07/08/2023 acuerdan por votación unánime, dar por conocido el INF.TRIM.II-2023 
CENDEISSS-CECCENTRAL-0392-2023 de 20/09/2023 acuerdan por votación unánime, dar por aprobada la Enmienda, sujeta a que se realicen los cambios indicados en los formularios AP-I, AP-II y AP-III, los cuales serán revisados por la Secretaría Técnica. ACUERDO FIRME.” --</t>
  </si>
  <si>
    <t>CEC-CENTRAL-CCSS-10369-2019 de 16/12/2019. ACUSE DE RECIBIDO DE FORMULARIO INF-I. REVISIÓN DE FORMULARIO PRESENTACIÓN DE INFORME DE INVESTIGACIÓN BIOMÉDICA OBSERVACIONAL
CENDEISSS-CECCENTRAL-1872-2020 de 06/10/2020. Aprobación inicial: No. de Sesión: 017-09-2017 Fecha de resolución: 11/09/2017 Renovación anual: No. de Sesión: 036-10-2018 Fecha de resolución: 08/10/2018. Oficio: CEC-CENTRAL-CCSS-9825-2018 Renovación anual: No. de Sesión: 038-10-2019 Fecha de resolución: 07/10/2019. Oficio: CEC-CENTRAL-CCSS -8441-2019 Renovación anual: No. de Sesión: 049-09-2020 Fecha de resolución: 21/09/2020. 
CENDEISSS-CECCENTRAL-0397-2021 14/09/20021. RESOLUCION CEC-CENTRAL SOLICITUD RENOVACIÓN ANUAL PROTOCOLO R017-SABI-00141. sesión Extraordinaria No. 058-09-2021 -08/09/2021.
CENDEISSS-CECCENTRAL-0501-2021 de 14/12/2021. RESOLUCION CEC-CENTRAL-CCSS INF.TRIM.2021, INF.ANUAL.2021 y SOLICITUD RENOVACIÓN ANUAL PROTOCOLO R017-SABI-00141, sesión ordinaria No. 075-12-2021 -13/12/2021.
CENDEISSS-CECCENTRAL-0139-2022 de 09/06/2022. RESOLUCION CEC-CENTRAL INFORME TRIMESTRAL I-2022. PROTOCOLO R017-SABI-00141.</t>
  </si>
  <si>
    <t>CENDEISSS-CECCENTRAL-0246-2022 de 20/09/2022. RESOLUCION CEC-CENTRAL RENOVACIÓN ANUAL Y ENMIENDA, sesión ordinaria No. 044-09-2022 celebrada el 12/09/2022
CENDEISSS-CECCENTRAL-0274-2022 de 12/10/ 2022, RESOLUCION CEC-CENTRAL ENMIENDA ADMINISTRATIVA, INFORMES TRIMESTRALES 2020 E INFORMES ANUALES 2018-2019-2020. sesión ordinaria No. 049-10-2022 celebrada el 07/10/2022, conoció su solicitud de enmienda administrativa, así como, los informes trimestrales I-II-III_x0002_IV-2020 y las solicitudes de renovación anual.
CENDEISSS-CECCENTRAL-0313-2022 de 03/11/2022. sesión ordinaria No. 055-11-2022 celebrada el 31/10/2022, enmienda administrativa  rechazada, no presenta formulario AP-I.
CENDEISSS-CECCENTRAL-0049-2023 de 06/03/2023 en la sesión ordinaria No. 009-2023 celebrada el 20/02/2023, rechazar la enmienda solicitada y enviar nota al investigador principal informando sobre los hallazgos identificados.
CENDEISSS-CECCENTRAL-0102-2023 de 28/03/2023, en la sesión ordinaria No. 017-2023 celebrada el 13/03/2023, el comité acuerdan por votación unánime, dar por conocido el INF.TRIM.IV-2022. En cuanto a la solicitud de Renovación Anual se hace devolución al investigador principal para subsanación.</t>
  </si>
  <si>
    <t xml:space="preserve">CENDEISSS-CECCENTRAL-1826-2020 de 04/09/ 2020. COM-I Aprobación de protocolo
CENDEISSS-CECCENTRAL-0272-2021, 14 /07/ 2021  RESULTADO DE REVISIÓN -PROTOCOLO R020-SABI-00261 RESPUESTA AL OFICIO CENDEISSS-CECCENTRAL-0001-2022-IV INFORME TRIMESTRAL-RESPIRA. PROTOCOLO R020-SABI-00261. Sesión Ordinaria No. 006-01-2022 -31/01/2022, conoció el oficio CENDEISSS-AGI-0013-2022. Se presenta certificado de Regencia biorepositorio incorporarlo en formulario AP-VIU. Se dan por conocidos eventos adversos que no estan realizados directamente con el estudio 
CENDEISSS-CECCENTRAL-0490-2021, -3/12/2022 Auditoría
CENDEISSS-CECCENTRAL-0001-2022 de 10/01/2022. CENDEISSS-AGI-0008-2022, Informes IV Trimestre 2021 Oct, Nov y Dic. SE SOLICITAN MODIFICACIONES Y ADJUNTAR DOCUMENTOS.
CENDEISSS-CECCENTRAL-0030-2022 de 08/02/2022 ENMIENDA APROBADA
CENDEISSS-CECCENTRAL-0031-2022 de 08/02/2022. CONOCIDO. INFORME TRIMESTRAL A DIC-2021
CENDEISSS-CECCENTRAL-0034-2022 de 08/02/2022 CENDEISSS-AGI-0026-2022, asunto: Cese de Greivin Ramírez-Chofer -RESPIRA
CENDEISSS-CECCENTRAL-0044-2022 de 24/02/2022 ENMIENDA ACEPTADA
CENDEISSS-CECCENTRAL-0061-2022 de 04/03/2022 ENMIENDA ACEPTADA
CENDEISSS-CECCENTRAL-0069-2022 de 14/03/2022. ENMIENDA ACEPTADA
CENDEISSS-CECCENTRAL-0076-2022 24/03/2022.  Evento Adverso no relacionado
CENDEISSS-CECCENTRAL-0080-2022 de 30/03/2022. se dan por conocido los tres eventos adversos serios no relacionados directamente al estudio observacional
CENDEISSS-CECCENTRAL-0090-2022 de 07/04/2022. ENMIENDA PARA INCLUIRLO EN EL EXPEDIENTE
CENDEISSS-CECCENTRAL-0107-2022 de 04/05/2022. ENMIENDA APROBADA Y SE INCORPORA EL CUESTIONARIO  GP-CRF-74
CENDEISSS-CECCENTRAL-0111-2022 de 13/05/2022 SE DA POR CONOCIDO ENMIENDA
CENDEISSS-CECCENTRAL-0112-2022 de 13/05/2022. CREVISIÓN Oficio CENDEISSS-AGI-0060-2022
CENDEISSS-CECCENTRAL-0113-2022 de 13/05/2022. CONOCIDO EL INFORME DE REVISIÓN Oficio CENDEISSS-AGI-0063-2022 
CENDEISSS-CECCENTRAL-0114-2022, SE PRESENTA EVENTO ADVERSO SERIO Y SE ARCHIVA. 
CENDEISSS-CECCENTRAL-0116-2022, ENTRAGADO de CENDEISSS-AGI-0057-2022 y CENDEISSS-AGI-0058-2022.  I TRIMESTRE -2022
</t>
  </si>
  <si>
    <t xml:space="preserve">CENDEISSS-CECCENTRAL-0053-2023 de 07/03/2023, acuerdan por votación unánime, dar por conocido el oficio CENDEISSS-AGI-0256-2022 y los documentos adjuntos a este: GP-DP-67 v: 1.0 Carta de Salida del estudio para Participantes y GP-DP-68 v: 1.0 Certificado de agradecimiento para Participantes. ACUERDO FIRME
CENDEISSS-CECCENTRAL-0058-2023 de 15/03/2023  en la sesión ordinaria 008-2023 celebrada el 13/02/2023 dar por conocida y aceptada la Enmienda Administrativa
CENDEISSS-CECCENTRAL-0061-2023 de 21/03/2023. en la sesión ordinaria No. 010-2023 celebrada el 27/02/2023,  acuerdan por votación unánime, dar por conocido el INF.TRIM.IV-2022
CENDEISSS-CECCENTRAL-0068-2023 de 21/03/2023,  en la sesión ordinaria No. 010-2023 celebrada el 27/02/2023, acuerdan por votación unánime, dar por aprobada la enmienda administrativa para la actualización del documento de identidad de la Dra.Adriana Yock Corrales
CENDEISSS-CECCENTRAL-0069-2023 de 21/03/2023  acuerdan por votación unánime, dar por aprobada la enmienda administrativa para la actualización del certificado del CONIS del Dr. Roberto Castro Córdoba
CENDEISSS-CECCENTRAL-0110-2023 de 29/03/2023, acuerdan por votación unánime dar por conocido el evento adverso serio No. 27 reportado,  se enviará la CONIS en el reporte trimestral. ACUERDO FIRME.
CENDEISSS-CECCENTRAL-0111-2023 de 29/03/2023 acuerdan por votación unánime, dar por aprobada la Enmienda.
CENDEISSS-CECCENTRAL-0121-2023 de 30/03/2023 acuerdan por votación unánime, dar por conocido y enterados sobre lo informado en el oficio CENDEISSS-AGI-0056 enmienda.
</t>
  </si>
  <si>
    <t xml:space="preserve">CENDEISSS-CECCENTRAL-0143-2023 de 27/04/2023, en la sesión ordinaria No. 027-2023 celebrada el 17/04/2023 acuerdan por votación unánime, dar por conocida la revisión realizada en vista de que se presentan varias inconsistencias en lo solicitado a la investigadora principal, se le solicita a la secretaría técnica utilizando como insumo la revisión realizar una revisión de los documentos administrativos del equipo investigador, para así posteriormente hacer la entrega de la revisión actualizada a la investigadora principal para que pueda de manera correcta subsanar lo pendiente. ACUERDO FIRME.”
CENDEISSS-CECCENTRAL-0148-2023 de 02/05/2023 en la sesión ordinaria No. 025-2023 celebrada el 17/04/2023, acuerdan por votación unánime, dar por conocido el reporte del evento adverso serio No. 28,
CENDEISSS-CECCENTRAL-0171-2023 de fecha 12/05/2023, en la sesión ordinaria No. 027-2023 celebrada el 24/05/2023. Los miembros del comité acuerdan por votación unánime, dar por aprobada la enmienda Oficio 
CENDEISSS-AGI-0074-2023 de fecha 17/04/2023, suscrito por la Dra. Amada Aparicio Llanos, investigadora principal estudio RESPIRA, Formulario AP-VI solicitud de Enmienda, Certificado CONIS Michael Zúñiga Rojas y Viviana Loría Carvajal y Carnet profesional de Roberto Castro Córdoba
CENDEISSS-CECCENTRAL-0197-2023 26/05/2023 REVISIÓN SUBSANACIÓN HALLAZGOS DE AUDITORÍA. acuerdan por votación unánime, indicar a la investigadora principal del estudio, que debe suspender la continuación del estudio, hasta que actualice la documentación regulatoria de los investigadores que participan del mismo, lo cual fue indicado en el informe de auditoría, el cual se ha cumplido de forma parcial. ACUERDO FIRME.”
CENDEISSS-CECCENTRAL-0201-2023 de 26/05/2023, acuerdan por votación unánime dar por conocido el INF.TRIM.I-2023 y el Informe anual 2021-2022.
</t>
  </si>
  <si>
    <t xml:space="preserve">CENDEISSS-CECCENTRAL 0010/2023 de 01/02/2023. REPORTE EVENTOS ADVERSOS NO SERIOS NO. 12,16,18.
CENDEISSS-CECCENTRAL-0017-2023 de 10/02/2023, en la sesión ordinaria 004-01-2023 celebrada el 23/01/2023, cuerdan por votación unánime, aceptar la enmienda donde se aclara que no hay ninguna objeción de parte de SABI
CENDEISSS-CECCENTRAL-0018-2023 de 10/02/2023 en la sesión ordinaria 004-01-2023 celebrada el 23/01/2023, acuerdan por votación unánime, dar por conocido el oficio CENDEISSS-AGI-0256-2022 y los documentos adjuntos a este: GP-DP-6 Certificado participación y GP-DP-67 carta agradecimiento al participante. ACUERDO FIRME.
CENDEISSS-CECCENTRAL-0019-2023 de 10/01/2023,  en la sesión ordinaria 004-01-2023 celebrada el 23/01/2023, acuerdan por votación unánime, dar por conocido el oficio CENDEISSS-AGI-0258-2022. ACUERDO FIRME
CENDEISSS-CECCENTRAL-0032-2023 de 23/02/2023, comité acuerdan por votación unánime, se da por conocido el reporte de evento adverso serio no relacionado No. 26
CENDEISSS-CECCENTRAL 0037/2023 de 24/02/2023 INF.TRIM.IIdel 2022. en la sesión ordinaria 008 del 2023 celebrada el 13/02/2023
CENDEISSS-CECCENTRAL 0038/2023 de 24/02/2023 INF.TRIM.IIIdel 2022 en la sesión ordinaria 008 del 2023 celebrada el 13/02/2023
CENDEISSS-CECCENTRAL 0041/2023 de 01/03/2023, en la sesión ordinaria 010 del 2023 celebrada el 27/02/2023, dar por aprobada la enmienda administrativa para la incorporación del subinvestigador Eduardo Lobo Martínez  
</t>
  </si>
  <si>
    <t xml:space="preserve">CENDEISSS-CECCENTRAL-0065-2023 de 21/03/2023, acuerdan por votación unánime, dar por conocido el INF.TRIM.IV-2022
CENDEISSS-CECCENTRAL-0081-2023, 22/03/2023, en sesión ordinaria 008-2023 celebrada el 13/02/2023, el comité acuerdan por votación unánime, dar por conocida y aceptada la Enmienda.
CENDEISSS-CECCENTRAL-0181-2023, 19/05/2023, en sesión ordinaria 028-2023 celebrada el 08/05/2023, acuerdan por votación unánime  dar por conocido el INF.TRIM.I-2023
CENDEISSS-CECCENTRAL-0247-2023 de 23/06/2023, en sesión ordinaria 036-2023 celebrada el 12/06/2023, COMUNICACIÓN ACUERDO CEC-CENTRAL-CCSS OFICIO HNGG-DG-UI-0016-2023, por decisión unánime acuerdan trasladar el oficio en cuestión a la Subárea de Bioética en Investigación y al Área de Gestión de la Investigación del CENDEISSS, para lo correspondiente. Lo anterior, debido a que la solicitud de intermediación escapa de las competencias de este comité”. ACUERDO FIRME
CENDEISSS-CECCENTRAL-0248-2023 de 23/06/2023 en la sesión ordinaria No. 036-2023 celebrada el 19/06/2023 CON RELACIÓN AL OFICIO HNGG-DG-UI-0016-2023, por decisión unánime acuerdan trasladar el oficio en cuestión a la Subárea de Bioética en Investigación y al Área de Gestión de la Investigación del CENDEISSS, para lo correspondiente. Lo anterior, debido a que la solicitud de intermediación escapa de las competencias de este comité. ACUERDO FIRME”
</t>
  </si>
  <si>
    <t>CENDEISSS-CECCENTRAL-0306-2023 de 22/08/2023 en sesión ordinaria 044-2023 celebrada el 07/08/2023, acuerdan por votación unánime, o, dar por conocido el INF.TRIM.II2023.
CENDEISSS-CECCENTRAL-0307-2023 del 22/08/2023 en sesión ordinaria 044-2023 celebrada el 07/08/2023 acuerdan por votación unánime dar por conocido el informe anual 2023.
CENDEISSS-CECCENTRAL-0332-2023 de 29/08/2023 en la Sesión Ordinaria No. 045-2023 celebrada el 21/08/2023 acuerdan por votación unánime, dar por aprobada la renovación anual 2023-2024</t>
  </si>
  <si>
    <t>R023-SABI00339</t>
  </si>
  <si>
    <t>CENDEISSS-CECCENTRAL-0211-2023 de 06/06/2023, en la sesión ordinaria No. 031-2023 celebrada el 22/05/2023, acuerdan por votación unánime, dar por aprobada la Renovación Anual solicitada para el período 2023-2024. ACUERDO FIRME; el período de renovación anual comprende del 18/05/2023 al 17/05/2024.
CENDEISSS-CECCENTRAL-0384-2023 de 20/09/2023 , en la sesión ordinaria No. 049-2023 celebrada el 18/09/2023, acuerda por votación unánime dar por conocidos los informes: INF.TRIM.IV2022, INF.TRIM.I-2023, INF.TRIM.II-2023 y el informe RES-II, así mismo, se da por finalizado el estudio lo cual será comunicado al CONIS para el trámite correspondiente. ACUERDO FIRME.”
CENDEISSS-CECCENTRAL-0385-2023 de 20/09/2023. COMUNICACIÓN CIERRE DE ESTUDIO PROTOCOLO R020-SABI-00246.al CONIS
CENDEISSS-CECCENTRAL-0386-2023 de 20/9/2023 FELICITACIÓN CONCLUSIÓN INVESTIGACIÓN BIOMÉDICA
CENDEISSS-CECCENTRAL-0399-2023 de 04/10/2023 sesión ordinaria No. 051-2023 celebrada el 02/10/2023 acuerdan por votación unánime dar por conocidos los informes anuales periodos 2021-2022 y 2022-2023,</t>
  </si>
  <si>
    <t xml:space="preserve">Informe de auditoría CENDEISSS-CECCENTRAL-1853-2020 -23/09/2020, pendiente envío -RES-II-revisar informe de avance. 
CENDEISSS-AB-0202-2021 Dr. González Cerdas 187 solicitando informe -estado -protocolo.
CENDEISSS-CECCENTRAL-0039-2023 de24/02/2023, acuerdan por votación unánime, se da por conocida la revisión del formulario RES-II, sin embargo, para dar por aprobado y concluido el estudio, el investigador principal debe presentar los informes trimestrales y anuales pendientes. ACUERDO FIRME
CENDEISSS-CECCENTRAL-0400-2023 de 04/10/2023,  en la sesión ordinaria No. 051-2023 celebrada el 02/10/2023, acuerdan por votación unánime dar por conocidos los Informes trimestrales: I, II, III y IV del 2019 y el Informe Anual 2019.
CENDEISSS-CECCENTRAL-0401-2023 de 04/10/2023 en la sesión ordinaria No. 051-2023 celebrada el 02/10/2023 al CONIS, cierre del estudio el documento denominado RES-II. </t>
  </si>
  <si>
    <t>El estudio está en análisis de datos de los resultados finales, los publicará la Sociedad Oficio de resolución de visita de auditoría CENDEISSS-CECCENTRAL-1925-2020, 17/11/2020 En lo referente al Informe final (RES-II), se estará a la espera de este. Con oficio CENDEISSS-CECCENTRAL-0193-2021 7/06/2021 se le solicitó el RES II EXPENDIENTE FISICO.
CENDEISSS-CECCENTRAL-0093-2023 de 24/03/2023, en la sesión ordinaria 013-2023 celebrada el 06/03/2023, el comité acuerdan por votación unánime  debido a que no se encuentra debidamente lleno de acuerdo con los requerimientos del CEC, no se da por aceptado y se le comunicará al investigador principal para que lo envíe correctamente.
CENDEISSS-CECCENTRAL-0403-2023 04/10/2023 en la sesión ordinaria No. 051-2023 celebrada el 02/10/2023, acuerdan por votación unánime hacer devolución del informe RES-II para que sean atendidas las observaciones indicadas.</t>
  </si>
  <si>
    <t>CENDEISSS-CECCENTRAL-0338-2023 de 29/08/2023 en la Sesión Ordinaria No. 045-2023 celebrada el 21/08/2023 acuerdan por votación unánime, dar por conocido el INF.TRIM. II-2023
CENDEISSS-CECCENTRAL-0404-2023 de 04/10/2023,  en la sesión ordinaria No. 051-2023 celebrada el 02/10/2023, acuerdan por votación unánime dar por aprobada la renovación anual solicitada por el investigador principal para el período 2023-2024.</t>
  </si>
  <si>
    <t xml:space="preserve">CENDEISSS-CECCENTRAL-0370-2023 de 14/09/2023 en la sesión ordinaria 048-2023 celebrada el 11/09/2023, acuerdan por votación unánime, dar por conocido el informe presentado por la Licda. María Luisa Rodríguez Vásquez, correspondiente a las actualizaciones de documentos regulatorios de los protocolos durante el mes de agosto
CENDEISSS-CECCENTRAL-0405-2023 de 4/10/2023 en la sesión ordinaria No. 051-2023 celebrada el 02/10/2023 acuerdan por votación unánime dar por aprobada la renovación anual solicitada por el investigador principal para el período 2023-2024. </t>
  </si>
  <si>
    <t xml:space="preserve">CENDEISSS-CECCENTRAL-0257-2023 de 05/07/2023 Solicitud de registro de investigación Protocolo al CONIS 
CENDEISSS-CECCENTRAL-0280-2023 de 03/08/2023 ENTREGA DE DOCUMENTOS DE APROBACIÓN Y AUTORIZACIÓN DE PROTOCOLO 
CENDEISSS-CECCENTRAL-0352-2023 de 31/08/2023 acuerdan por votación unánime, dar por conocido oficio CONIS-202-2023 y se archiva en el regulatorio del estudio. ACUERDO FIRME. </t>
  </si>
  <si>
    <t xml:space="preserve">CENDEISSS-CECCENTRAL-0066-2023 de 21/03/2023, en la sesión ordinaria No. 010-2023 celebrada el 27/02/2023, comité acuerdan por votación unánime, dar por conocido el INF.TRIM.IV-2022
CENDEISSS-CECCENTRAL-0113-20213 de 30/03/2023, en la sesión ordinaria No. 022-2023 celebrada el 27/03/2023,  el comité acuerdan por votación unánime, con base a la revisión, la renovación aprobada comprende el período del 28/02/2023 al 27/02/2024 
CENDEISSS-CECCENTRAL-0119-2023 de 30/03/2023, en la sesión ordinaria No. 019-2023 celebrada el 20/03/2023, el comité acuerdan por votación unánime, dar por conocido los cambios realizados al Informe Anual.
CENDEISSS-CECCENTRAL-0126-2023 de 30/03/2023, en la sesión ordinaria No. 022-2023 celebrada el 27/03/2023, el comité acuerdan por votación unánime, aprobar la parte metodológica de la solicitud de Enmienda, en cuanto a la incorporación y análisis de los nuevos biomarcadores, sin embargo, debe actualiza esta información en el formulario AP-I y Hoja de recolección de datos para ser revisador por este comité.
CENDEISSS-CECCENTRAL-0130-2023 de 25/04/2026 Notificación visita de Auditoría del Estudio el día miércoles 3/05/ 2023.
CENDEISSS-CECCENTRAL-0131-2023 25/04/2023,  Notificación visita seguimiento de Auditoría del día miércoles 3/05/2023, 
CENDEISSS-CECCENTRAL-0177-2023 de 19/05/2023, en la sesión ordinaria No. 028-2023 celebrada el 08 /05/2023, acuerdan solicitar al investigador principal de este estudio la hoja de recolección de datos completa del Excel, que el comité desconoce, para eventual análisis y posible aprobación. ACUERDO FIRME.” 
</t>
  </si>
  <si>
    <t xml:space="preserve">CEC-CENTRAL-CCSS-9876-2019,  28 /11/2019. Aprobado. Fecha de resolución de la revisión: 18 /11/2019. No. de Sesión: 044-11-2019. Registrados al CONIS Se solicita en acta 020-04-2022, la actualización de prespuesto antes de registro al CONIS En sesion 024-05-2022 celebrada el 16/05/2022, se solicita corrección y homogenización en el protocolo pertinente -tiempo de duración -estudio, EXPENDIENTE FISICO
CENDEISSS-CECCENTRAL-0036-2022 de 11/02/2022 ENMIENDA DEVUELTA PARA MODIFICACIONES Y ACLARACIONES.
CENDEISSS-CECCENTRAL-0065-2022 de 22/03/2022. ENMIENDA APROBADA
CENDEISSS-CECCENTRAL-0095-2022 de 19/04/2022. ENMIENDA APROBADA CONDICIONADA A CAMBIO EN EL PRESUPUESTO.
CENDEISSS-CECCENTRAL-0101-2022 de 27/04/2022. SE DA POR CONOCIDO CAMBIO AL PRESUPUESTO POR  LA CANTIDAD DE INVESTIGADORES.
CENDEISSS-CECCENTRAL-0122-2022 de 17/05/2022. SE SOLICITA AL IP PRESENTAR ENMIENDA PARA CORREGIR LAS INCONSISTENCIAS 
CENDEISSS-CECCENTRAL-0136-2022. de 06/06/2022.  ENMIENDA APROBADO.
CENDEISSS-CECCENTRAL-0193-2022 de 12/08/2022. dar por conocida la revisión -informe trimestral II-2022 la cual se avala. 
CENDEISSS-CECCENTRAL-0282-2022 de 13/10/2022. COMUNICACIÓN DE ACUERDO CEC-CENTRAL-CCSS, INF. TRIM. III2022. sesión extraordinaria No. 049-10-2022 celebrada el 07/10/2022.
CENDEISSS-CECCENTRAL-0316-2022 04/11/2022, dar conocido y aprobados los cambios solicitados al INF.TRIM.III-2022 CORREGIDO.  la sesión ordinaria No. 055-10-2022 celebrada el 31/10/2022.
CENDEISSS-CECCENTRAL-0027-2023 de 22/02/2023, en la sesión ordinaria No. 007-2023 celebrada el 06/02/2023, acuerdan por votación unánime, solicitar aclarar el número de participantes enrolados vs los consentidos, ya que aparenta haber una discrepancia de 3 pacientes (27 vs 24).
</t>
  </si>
  <si>
    <t>CENDEISSS-CECCENTRAL-0186-2023 de 23/05/2023, informe con el resultado de la auditoría realizada el 03 de mayo del 2023.
CENDEISSS-CECCENTRAL-0188-2023, de 23/05/2023, en la sesión ordinaria No. 029-2023 celebrada el 15/05/2023  acuerdan por votación unánime dar por conocido el INF.TRIM.I2023.
CENDEISSS-CECCENTRAL-0258-2023 de 06/07/2023 en la sesión ordinaria No. 039-2023 celebrada el 03/07/2023 comité acuerdan por votación unánime, aceptar parcialmente las enmiendas. 
CENDEISSS-CECCENTRAL-0309-2023 del 22/08/2023 en la sesión ordinaria No. 044-2023 celebrada el 08/08/2023, acuerdan por votación unánime, dar por conocido el INF.TRIM.II-2023
CENDEISSS-CECCENTRAL-0147-2023 de 02/05/2023, en la sesión ordinaria No. 025-2023 celebrada el 17/04/2023, acuerdan por votación unánime, dar por conocidos la actualización de los atestados 
CENDEISSS-CECCENTRAL-0337-2023 DE 29/08/2023 en la Sesión Ordinaria No. 045-2023 celebrada el 21/08/2023, sobre Enmienda  acuerdan por votación unánime, para la aceptación de le enmienda debe subsanar las observaciones indicadas.
CENDEISSS-CECCENTRAL-0391-2023 de 20/09/2023 en la Sesión Ordinaria No. 049-2023 celebrada el 20/09/2023 acuerdan por votación unánime, dar por aprobados dichos cambios y se aprueba la solicitud de Enmienda</t>
  </si>
  <si>
    <t xml:space="preserve">CENDEISSS-CECCENTRAL-0260-2023 de 06/07/2023 ACLARACIONES Y CONSIDERACIONES AL CORREO ELECTRÓNICO EN RELACIÓN CON EL PROTOCOLO Este comité mediante el oficio CENDEISSS-CECCENTRAL-0106-2023 de fecha 28/03/2023, indica que la propuesta debía ser presentada como una iniciativa nueva ya que se encontraba rechazada. Donde a pesar de que la misma haya sido presentada previamente en varias ocasiones no es posible aceptar solamente el documento que requiere correcciones </t>
  </si>
  <si>
    <t>CENDEISSS-CECCENTRAL-0074-2023 de 21/03/2023, en la Sesión Ordinaria No. 008-2022 celebrada el 13/02/ 2023, acuerdan por votación unánime, dar por recibido el cronograma actualizado y aprobar la renovación anual solicitada para el período 2023-2024
CENDEISSS-CECCENTRAL-0166-2023 12/05/2023, acuerdan por votación unánime, dar por conocido el INF.TRIM.I-2023.
CENDEISSS-CECCENTRAL-0261-2023 de 06/07/2023 en la sesión ordinaria No. 039-2023 celebrada el 03/07/2023 acuerdan por votación unánime, se da por conocido la actualización de los documentos regulatorios.
CENDEISSS-CECCENTRAL-0356-2023 de 31/08/2023, ACUERDO CEC-CENTRAL-CCSS ACTUALIZACIÓN DE DOCUMENTOS REGULATORIOS, en la sesión ordinaria No. 045-2023 celebrada el 21/08/2023, Documentos aportados: Certificado CONIS N°395-2022 Alejandro Blanco Saborío, válido hasta el 17/08/2025. Certificado curso Buenas Prácticas Clínicas Alejandro Blanco Saborío, presenta certificado de curso buenas prácticas en investigación realizado del 01/06/2020 al 26/06/2020 y el certificado del primer curso realizado del 23/01/2017 al 08/03/2017. Con lo cual basado en circular CONIS-379-2020 del 10 de diciembre de 2020, inciso e) se indica que cuando el curso se realice por segunda vez, tendrá una vigencia de 5 años; acuerdan por votación unánime Actualizar estos documentos en donde estén estos investigadores involucrados. ACUERDO
FIRME.” -</t>
  </si>
  <si>
    <t xml:space="preserve">CENDEISSS-CECCENTRAL-0162-2023 12/05/2023 Notificación de Auditoría del Estudio el día viernes 19 de mayo del 2023.
CENDEISSS-CECCENTRAL-0200-2023 de 26/05/2023, INFORMES PENDIENTES Y VISITA DE AUDITORÍA. PROTOCOLO, sesión ordinaria No. 031-2023 celebrada el 22/05/2023, acuerdan por votación unánime, realizar notificación al investigador principal del estudio sobre los informes pendientes de entrega, estableciendo como fecha límite de entrega 30 días naturales a partir de la comunicación,
CENDEISSS-CECCENTRAL-0243-2022 de 20/09/2022. RESOLUCION CEC-CENTRAL SOLICITUD DE ENMIENDA ADMINISTRATIVA.
CENDEISSS-CECCENTRAL-0264-2023 de 06/07/2023 en la sesión ordinaria 039-2023 celebrada el 03/07/2023 TRASLADO DE SITUACIÓN PROTOCOLO y se solicita documentación pendiente.
CENDEISSS-CECCENTRAL-0266-2023 de 07/07/2023, en la sesión ordinaria No. 031-2023 celebrada el 22/05/2023, 
Acuerdo 1: comité acuerdan por votación unánime, enviar oficio al CONIS informando que debido a que este protocolo ha incumplido en varias ocasiones en enviar los informes y aspectos regulatorios del estudio, así como, no ha permitido una auditoría a pesar de que se le ha comunicado en repetidas veces al investigador principal, se solicita intervención del CONIS para normalizar esta situación. ACUERDO FIRME. -
</t>
  </si>
  <si>
    <t>Sesión Ordinaria No. 040-2023 celebrada el 10 de julio de 2023, conoció: el protocolo, ACUERDO 1. Los miembros del comité acuerdan por votación unánime dar por rechazado el protocolo, basados en el argumento de que el título de esta investigación es una pregunta que da respuesta a un sí o un no, el mismo no permite la aplicación de los objetivos general o específicos, según están planteados. ACUERDO FIRME
CENDEISSS-CECCENTRAL-0268-2023 de 11/07/2023 Rechazado. Fecha de la resolución: 10/07/2023. No. de sesión: 040-2023. El tamaño de la muestra es Toda la población que se encuentre en la lista de dos veces por semana en el HCG en el período de febrero a agosto 2023.</t>
  </si>
  <si>
    <t xml:space="preserve">CENDEISSS-CECCENTRAL-0229-2022 de 02/09/2022, COMUNICACIÓN ACUERDO CEC-CENTRAL-CCSS SOLICITUD DE ENMIENDA ADMINISTRATIVA.
CENDEISSS-CECCENTRAL-0288-2022 de 13/10/ 2022. ENMIENDA ADMINISTRATIVA certificado de Buenas Prácticas Clínicas de Roberto Castro Córdoba, certificado de CONIS de Cristina Barboza Solis y certificado de CONIS de Romain Fantin, sesión extraordinaria No. 049-10-2022 celebrada el 07/10/2022 
CENDEISSSdel CECCENTRAL del 03/06/2022 de 01/11/2022.  ENMIENDA ADMINISTRATIVA. sesión extraordinaria No. 054  del 10/2022 del 28/10/2022
CENDEISSSdel CECCENTRALdel 0307del 2022 de 01/11/2022. CAMBIOS EN BOLETIN PARA PARTICIPANTES sesión extraordinaria No. 054del 10del 2022 celebrada el 28/10/2022.
CENDEISSSdel CECCENTRALdel 0309del 2022, 03/11/2022. ENMIENDA ADMINISTRATIVA,  sesión ordinaria No. 055del 10del 2022 celebrada el 31/10/2022, conoció el oficio CENDEISSSdel AGIdel 0207del 2022 y CENDEISSSdel AGIdel 0178del 2022, así como, el formulario APdel VI solicitud de enmienda, para la incorporación de la coordinadora clínica Sofía Muñoz Quirós
CENDEISSS CECCENTRAL- 0318/2022 de 04/11/2022, REPORTE DE EVENTOS ADVERSOS No. 19 y No. 20, archivar los documentos en el expediente , sesión ordinaria No. 055del 10del 2022 celebrada el 31/11/2022,  
CENDEISSS-CECCENTRAL 0383/2022 de 14/12/2022, en la sesión ordinaria 060 del 12 del 2022 celebrada el 12/12/2022, recordarle a la investigadora principal, que los artículos, los comunicados de prensa y de congresos u alguna otra actividad donde se presenten los datos del estudios realizados en la Caja Costarricense de Seguro Social, deben obligatoriamente haber sido avalados por el CEC-CENTRAL-CCSS y además contar con el criterio técnico y autorización del CENDEISSS
</t>
  </si>
  <si>
    <t xml:space="preserve">CENDEISSS-CECCENTRAL-0252-2022 de 21/09/2022.  EVENTO ADVERSO  SERIO NO. 17. sesión ordinaria No. 044-09-2022 celebrada el 21/09/2022
CENDEISSS-CECCENTRAL-0261-2022 30/09/2022 SOLICITUD DE RENOVACIÓN ANUAL. sesión extraordinaria No. 045-09-2022 -23 /09/ 2022
CENDEISSS-CECCENTRAL-0138-2022 de 09/06/2022 estudio los reportes de eventos adversos serios No.11 y No. 13.
CENDEISSS-CECCENTRAL-0158-2022 INFORME AUDITORÍA de 07/07/2022
CENDEISSS-CECCENTRAL-0159-2022 14/07/2022. evisión -Oficio CENDEISSS-AGI-0125-2022, formulario AP-VI solicitud de Enmienda 
CENDEISSS-CECCENTRAL-0161-2022 de 14/07/2022 aprobadas enmiendas solicitadas notas
CENDEISSS-AGI-0134-2022, CENDEISSS-AGI-0136-2022 y CENDEISSS-AGI-0139-2022
CENDEISSS-CECCENTRAL-0169-2022 19/07/2022. CENDEISSS-AGI-0127-2022.MTA Hospital General Massachusetts, MTA 
CENDEISSS-AB-0170-2022 de 02/05/2022 SE DA POR CONOCIDO EL OFICIO CENDEISSS-AGI-0045-2022 Y SE ARCHIVA EN EL EXPEDIENTE
CENDEISSS-CECCENTRAL-0184-2022 de 22/07/2022 remitir informe de auditoría
CENDEISSS-CECCENTRAL-0189-2022 09/08/2022. oficio CENDEISSS-AGI-0149-2022
CENDEISSS-CECCENTRAL-0194-2022 12/08/2022. dar por conocida la revisión -II informe trimestral
CENDEISSS-CECCENTRAL-0204-2022 de 16/08/2022. dar por conocida la revisión de la Enmienda Administrativa avalar la misma
CENDEISSS-CECCENTRAL-0208-2022 de 17/08/ 2022, ASUNTO: COMUNICACIÓN ACUERDO CEC-CENTRAL-CCSS REPORTE EVENTOS ADVERSOS SERIOS. 
</t>
  </si>
  <si>
    <t xml:space="preserve">Acuerdo 2: Los miembros del comité acuerdan por votación unánime, suspender el estudio R020-SABI-00268, hasta que se atiendan los documentos regulatorios pendientes, y las recomendaciones del CONIS. ACUERDO FIRME.
Acuerdo 3: Los miembros del comité acuerdan por votación unánime, debido a que el estudio R021-SABI-00291 es un sub-estudio del R020-SABI-00268, no se continuará con el proceso de registro en el CONIS, hasta tanto no se subsanen los puntos anteriores.  ACUERDO FIRME
CENDEISSS-CECCENTRAL-0273-2023 de 19/07/2023 ATENCIÓN OFICIO CONIS-160-2023 AUDIENCIA, Se da acuse de recibo a oficio CENDEISSS-CECCENTRAL-0264-2023 de 06/07/2023 para conocer la situación de las inconsistencias
reportadas con relación a este protocolo. En dicha audiencia se solicita su participación o la
de algún representante del CEC. VOTACIÓN: APROBADO POR UNANIMIDAD Y EN
FIRME.
CENDEISSS-CECCENTRAL-0340-2023 DE 29/08/2023 en la Sesión Ordinaria No. 045-2023 celebrada el 21/08/2023 acuerdan por votación unánime se revisarán todos los documentos enviados por el equipo investigador y una vez que se complete la evaluación de la documentación se procederá a valorar reactivar el estudio. ACUERDO FIRME
</t>
  </si>
  <si>
    <t>CENDEISSS-CECCENTRAL-0387-2023 de 20/09/2023 en la sesión ordinaria No. 049-2023 celebrada el 18/09/2023,  acuerda por votación unánime dar por conocidos los informes: INF.TRIM.III2021, INF.TRIM.I-2022, INF.TRIM.II-2022, INF.TRIM.III-2022, INF.TRIM.IV-2022, INF.TRIM.I-2023 y aprobar la solicitud de renovación anual 2023-2024, así mismo, recordarle al investigador principal que se encuentran pendientes de presentar los informes anuales 2021-2022 y 2022-2023</t>
  </si>
  <si>
    <t>CENDEISSS-CECCENTRAL-0274-2023 de 19/07/2023 TRASLADO DE DOCUMENTO DENOMINADO “ITEM 65 MEMORANDO DE
ENTENDIMIENTO ENTRE HOSP. DE NIÑOS DE FILADELFIA Y CCSS” para Asesoría Legal CENDEISSS.
CENDEISSS-CECCENTRAL-0275-2023 19/07/2023 COMUNICACIÓN ESTADO ACTUAL REVISIÓN.
CENDEISSS-CECCENTRAL-0349-2023 de 30/08/2023, Rechazado. Fecha de la resolución: 28/08/2023. No. de sesión: 046-2023.</t>
  </si>
  <si>
    <t>CENDEISSS-CECCENTRAL-0276-2023 de 19/07/2023 COMUNICACIÓN ESTADO ACTUAL REVISIÓN
CENDEISSS-CECCENTRAL-0286-2023 de 15/08/2023,  No. de sesión: 044-2023 de fecha de la resolución: 07/08/2023 queda  Diferido. 
CENDEISSS-CECCENTRAL-0383-2023 de 20/09/2023, Aprobado Fecha de la resolución: 18/09/2023. No. de sesión: 049-2023.
Vigencia de la recomendación: Del 18/09/2023 al 17/09/2024 Sujeto a renovaciones anuales.</t>
  </si>
  <si>
    <t xml:space="preserve">CENDEISSS-CECCENTRAL-0231-2023, 20/06/2023. presente oficio queda notificado el investigador principal del registro ante el CONIS de la investigación mencionada supra
CENDEISSS-CECCENTRAL-0234-2023 de 22/06/2023, ENTREGA DE DOCUMENTOS DE APROBACIÓN Y AUTORIZACIÓN DE PROTOCOLO el trámite de solicitud de inscripción del protocolo en el CONIS se realizó el 21/06/2023
CENDEISSS-CECCENTRAL-0263-2023 de 06/07/2023, en la sesión ordinaria No. 039-2023 celebrada el 03/07/2023;  los miembros del comité acuerdan por votación unánime, se da por conocido la actualización de los documentos regulatorios, actualización documentos para registro del protocolo en el CONIS: Carnet profesional José Lee Chang Segura, valido hasta el 09/06/2028.
CENDEISSS-CECCENTRAL-0277-2023 de 20/07/2023 en la sesión ordinaria No. 041-2023 celebrada el 17/07/2023, conoció el oficio CONIS-0154-2023 acuerdan por votación unánime, trasladar la solicitud realizada por el CONIS mediante el oficio CONIS-154-2023 al investigador principal de este estudio
</t>
  </si>
  <si>
    <t>CENDEISSS-CECCENTRAL-0298-2023 de 16/08/2023, en la sesión ordinaria No. 043-2023 celebrada el 3/08/2023, acuerdan por votación unánime,  dar por conocido el INF.TRIM.II-2023.
CENDEISSS-CECCENTRAL-0263-2023 de 06/07/2023 en la sesión ordinaria No. 039-2023 celebrada el 03/07/2023 acuerdan por votación unánime, se da por conocido la actualización de los documentos regulatorios.
CENDEISSS-CECCENTRAL-0360-2023 de 04/09/2023, dirigida al CONIS Atención a oficio CONIS-154- 2023 Registro de Protocolo,  en virtud de lo acordado por dicho comité en Sesión Ordinaria No. 046-2023 celebrada el 28/08/2023, se remite la documentación corregida: • Consentimiento informado adultos Versión 6 del 28/8/23 (con firma y sello de aprobación). • Consentimiento padres encargados legales Versión 6 del 28/8/23 (con firma y sello de aprobación). • Asentimiento informado menores de edad Versión 6 del 28/8/23 (con firma y sello de aprobación).
CENDEISSS-CECCENTRAL-0348-2023 de 30/08/2023,  en la Sesión Ordinaria No. 046-2023 celebrada el 28/08/2023 SEGUIMIENTO PROTOCOLO comité acuerdan por votación unánime, conversar con el investigador Carlos Sequeira Quesada en relación a las modificaciones y verificar solicitadas.</t>
  </si>
  <si>
    <t xml:space="preserve">CENDEISSS-CECCENTRAL-0202-2023 26/05/2023 acuerdan por votación unánime dar por conocido el INF.TRIM.I-2023 y la actualización de la versión en el documento del protocolo
CENDEISSS-CECCENTRAL-0249-2023 de 23/06/2023 en la Sesión Ordinaria No. 036-2023 celebrada el 12/06/2023  posterior a la asesoría recibida por parte del departamento legal del CENDEISSS por decisión unánime acuerdan informarle a la investigadora principal , nombrar un subinvestigador CCSS debido a que el estudio a nivel nacional se encuentra activo, como se le indicó de previo, o dos, suspender la investigación hasta que cuente con un nombramiento activo en la institución. Solicitamos nos informe a más tardar su decisión y tome las medidas pertinentes en un periodo de diez días hábiles, después de la notificación de este acuerdo. ACUERDO FIRME
CENDEISSS-CECCENTRAL-0278-2023 de 20/07/2023 en la Sesión Ordinaria No. 041-2023 celebrada el 17/07/2023 comité acuerdan por votación unánime, enviar oficio a la investigadora principal en seguimiento al oficio CENDEISSS-CECCENTRAL-0249-2023, estableciendo como tiempo de respuesta a este seguimiento cinco días hábiles posterior a la recepción del oficio. ACUERDO FIRME.”
</t>
  </si>
  <si>
    <t>CENDEISSS-CECCENTRAL-0314-2023 de 22/08/2023 en la Sesión Ordinaria No. 044-2023 celebrada el 07/08/2023 acuerdan por votación unánime, dar por conocido el INF.TRIM.II-2023
CENDEISSS-CECCENTRAL-0351-2023 de 30/08/2023 en la Sesión Ordinaria No. 046-2023 celebrada el 28/08/2023, acuerdan por votación unánime, la solicitud de renovación anual 2022-2023 y la 2023-2024 quedan supeditadas al momento en que se incorpore el investigador institucional cuyo cambio ha sido solicitado en el oficio CENDEISSS-</t>
  </si>
  <si>
    <t>CENDEISSS-CECCENTRAL-0279-2023 de 01/08/2023 COMUNICACIÓN ESTADO ACTUAL REVISIÓN
CENDEISSS-CECCENTRAL-0382-2023 de 19/09/2023 Rechazado. Fecha de la resolución: 18/09/2023. No. de sesión: 049-2023. 
Número de participantes propuesto por centro(s) asistencial(es): Se incluirá en la investigación todo paciente en TSR en hemodiálisis ambulatoria de la Unidad HDI, HCG. Se trabajará con el universo de pacientes, con diagnóstico de sepsis relacionada a catéte</t>
  </si>
  <si>
    <t>CENDEISSS-CECCENTRAL-0227-2023 de 13/06/2023 en la sesión ordinaria No. 036-2023 celebrada el 12/06/2023, por decisión unánime acuerdan solicitar al investigador principal el procedimiento de información a los diferentes centros implementado por la Gerencia Médica acerca de la realización del estudio, dicha información debe aparecer en el protocolo. ACUERDO FIRME
CENDEISSS-CECCENTRAL-0236-2023 de 22/06/2023, Diferido. Fecha de la resolución: 19/06/2023. No. de sesión: 037-2023.
CENDEISSS-CECCENTRAL-0283-2023 de 08/08/2023 Aprobado Fecha de la resolución: 31/07/2023. No. de sesión: 043-2023. Vigencia de la recomendación: del 31/07/2023 al 30/07/2024, sujeto a renovaciones anuales.</t>
  </si>
  <si>
    <t>CENDEISSS-CECCENTRAL-0283-2023 de 08/08/2023 Aprobado Fecha de la resolución: 31/07/2023. No. de sesión: 043-2023. Vigencia de la recomendación: del 31/07/2023 al 30/07/2024, sujeto a renovaciones anuales.</t>
  </si>
  <si>
    <t>Versión 1.2 – junio 2023</t>
  </si>
  <si>
    <t>CONIS-215-20203 de 06/09/2023 En la sesión ordinaria N°38 del 06/09/2023 ACUERDO N°7: Se aprueba el registro del protocolo CEC-CENTRAL-CCSSS-R023-SABI- 00333 “Caracterización clínica y epidemiológica de los pacientes con cáncer bucal atendidos en la Caja Costarricense del Seguro Social de Costa Rica durante el periodo 2018 y 2019”. Investigadora principal; Dra. Dylana Mena Camacho. VOTACIÓN: APROBADO POR UNANIMIDAD Y EN FIRME
CENDEISSS-CECCENTRAL-0373-2023 de 14/09/2023, en la sesión ordinaria 048-2023 celebrada el 11/09/2023, acuerdan por votación unánime, dar por conocido el informe presentado por la Licda. María Luisa Rodríguez Vásquez, correspondiente a las actualizaciones de documentos regulatorios de los protocolos durante el mes de agosto.</t>
  </si>
  <si>
    <t>CENDEISSS-CECCENTRAL-0237-2023 de 23/06/2023, Diferido Fecha de la resolución: 19/06/2023. No. de sesión: 037-2023.
CENDEISSS-CECCENTRAL-0284-2023 de 11/08/2023, Aprobado Fecha de la resolución: 31 de julio de 2023. No. de sesión: 043-2023. Vigencia de la recomendación: del 31/07/2023 al 30/07/2024, sujeto a renovaciones anuales.
CONIS-196-2023 de 23/08/2023 CONIS indica al invetigador en la sesión ordinaria N°36 del 23/08/2023, se tomó el siguiente acuerdo ACUERDO N°5: Se aprueba la solicitud de exención de canon, VOTACIÓN: APROBADO POR UNANIMIDAD Y EN FIRME.
CENDEISSS-CECCENTRAL-0325-2023 de 28/08/2023 dirigido al PANI, notificando aprobación por el CEC-CENTRAL-CCSS del Protocolo
CENDEISSS-CECCENTRAL-0327-2023 de 29/08/2023, Solicitud de registro de investigación al CONIS
CENDEISSS-CECCENTRAL-0345-2023 de 29/08/2023 ENTREGA DE DOCUMENTOS DE APROBACIÓN Y AUTORIZACIÓN DE PROTOCOLO</t>
  </si>
  <si>
    <t xml:space="preserve">CENDEISSS-CECCENTRAL-0267-2023 de 07/07/2023, debido al incremento en el volumen de trabajo de este comité, no se ha logrado atender en tiempo su solicitud de revisión del protocolo
CENDEISSS-CECCENTRAL-0285-2023 de 11/08/2023 Diferido Fecha de la resolución: 31/07/2023. No. de sesión: 043-2023.
CENDEISSS-CECCENTRAL-0350-2023 de 30/08/2023, Aprobado. Fecha de la resolución: 28/08/2023. No. de sesión: 046-2023. </t>
  </si>
  <si>
    <t>CENDEISSS-CECCENTRAL-0265-2023 de 07/07/2023; en la sesión ordinaria No. 039-2023 celebrada el 03/07/2023, acuerdan por votación unánime, se da por conocido la actualización de los documentos regulatorios, actualización documentos carnet profesional Melvin Morera Salas, valido hasta el 14/06/2026 y certificado curso Buenas Prácticas Clínicas Rolando Herrero Acosta, realizado del 17/04 al 14/05/2023.
CENDEISSS-CECCENTRAL-0271-2023 de 12/07/2023 en la sesión ordinaria No. 040-2023 celebrada el 10/07/2023 acuerdan por votación unánime dar por recibido y conocido la actualización de los permisos de funcionario
CENDEISSS-CECCENTRAL-0305-2023 de 22/08/2023 en la sesión ordinaria No. 044-2023 celebrada el 07/08/2023 acuerdan por votación unánime, dar por conocido el INF.TRIM.II-2023.
CENDEISSS-CECCENTRAL-0336-2023 de 29/08/2023 en la Sesión Ordinaria No. 045-2023 celebrada el 21/08/2023 en la Sesión Ordinaria No. 045-2023 celebrada el 21/08/2023 dar por conocido el reporte del evento adverso No.33. Debido a que este no es un evento relacionado con el estudio.
CENDEISSS-CECCENTRAL-0344-2023 de 29/08/2023, en la Sesión Ordinaria No. 045-2023 celebrada el 21/08/2023 acuerdan por votación unánime solicitar una serie de aclaraciones  de transferencia ATMB con Charité – Universitätsmedizin Berlín versión en Español</t>
  </si>
  <si>
    <r>
      <t>CENDEISSS-CECCENTRAL-0206-2023 de 31/05/2023 en la sesión extraordinaria No. 033-2023 celebrada el 31/05/2023, conoció el oficio CENDEISSS-AGI-0104-2023 y sus anexos,  en atención al oficio CENDEISSS-CECCENTRAL-0197-2023 acuerdan por votación unánime, que luego de haber recibido el oficio CENDEISSS-AGI-0104-2023 y el formulario AP-VI solicitud de enmienda,serán revisados por la Secretaría Técnica para determinar si los documentos aportados subsanan las indicaciones previas del comité, en caso de identificarse algún faltante se le dará un plazo de tres meses para subsanarlo. por lo que se reconsidera el acuerdo tomado en la sesión ordinaria 031-2023 celebrada el 22 de mayo de 2023 y se le autoriza continuar con la conducción del estudio R020-SABI-00261 RESPIRA. ACUERDO FIRME.
CENDEISSS-CECCENTRAL-0224-2023 de 06/06/2023  en la sesión ordinaria No. 034-2023 celebrada el 05/06/2023 acuerdan por votación unánime, dar por aceptada</t>
    </r>
    <r>
      <rPr>
        <sz val="11"/>
        <rFont val="Calibri"/>
        <family val="2"/>
        <scheme val="minor"/>
      </rPr>
      <t xml:space="preserve"> la actualización de los documentos de los investigadores. 
CENDEISSS-CECCENTRAL-0241-2023 de 23/06/2023, en la sesión ordinaria No. 036-2023 celebrada el 12/06/2023 por decisión unánime acuerdan dar por conocidos los reportes de eventos adversos EA29_Fallecimiento cáncer metastásico, EA30_Fallecimiento por causa no especificada y EA31 Fallecimiento por insuficiencia respiratoria tipo 1</t>
    </r>
    <r>
      <rPr>
        <sz val="11"/>
        <color theme="1"/>
        <rFont val="Calibri"/>
        <family val="2"/>
        <scheme val="minor"/>
      </rPr>
      <t xml:space="preserve">
CENDEISSS-CECCENTRAL-0242-2023 de 23/06/2023, en la sesión ordinaria No. 036-2023 celebrada el 12/06/2023, ACUERDO 1: por decisión unánime acuerdan aceptar la totalidad de la documentación del equipo investigador del estudio RESPIRA en las condiciones presentadas, , debido a que, en el momento de presentación y aprobación del estudio, éstas se encontraban conforme a lineamientos nacionales e institucionales. ACUERDO FIRME.- ACUERDO 2: Los miembros del comité por decisión unánime acuerdan que la documentación presentada para una investigación si esta es conforme en forma y fondo en el momento de el sometimiento y/o aprobación, no debería solicitársele cambios en la misma, salvo en condiciones excepcionales. ACUERDO FIRME.” --
CENDEISSS-CECCENTRAL-0243-2023 de 23/06/2023, en la sesión ordinaria No. 036-2023 celebrada el 12/06/2023 por decisión unánime acuerdan dar por conocidos los reportes de eventos adversos: EA 23 Hematoma sitio venopunción, EA 23 Seg. Hematoma sitio venopunción, EA 24 Hematoma sitio venopunción, EA 24 Seg. Hematoma sitio venopunción.
</t>
    </r>
  </si>
  <si>
    <t>versión 1.0 - 15/06/2023
Versión 2.0 - 30/08/2023</t>
  </si>
  <si>
    <t>CENDESISSS-CECCENTRAL-0311-2023 del 22/08/2023</t>
  </si>
  <si>
    <t>CENDEISSS-CECCENTRAL-0427-2023 del 11 de octubre 2023</t>
  </si>
  <si>
    <t>CENDEISSS-CECCENTRAL-0245-2023 de 23/06/2023</t>
  </si>
  <si>
    <t>CENDEISSS-CECCENTRAL-0091-2023 de 24/03/2023,</t>
  </si>
  <si>
    <t>CENDEISSS-CECCENTRAL-0082-2022  de 31/03/2022</t>
  </si>
  <si>
    <t>Se programó para el 5/4/2022 pero se debió reprogramar para el 26/4/2022. No han atendido la cita de auditoría, pendiente de defirnir.</t>
  </si>
  <si>
    <t xml:space="preserve"> 30/03/2022 y 03/05/2023</t>
  </si>
  <si>
    <t>CENDEISSS-CECCENTRAL-0372-2023 de 14/09/2023</t>
  </si>
  <si>
    <t>CENDEISSS-CECCENTRAL-0077-2023 d</t>
  </si>
  <si>
    <t>CENDEISSS-CECCENTRAL-0050-2023 de 07/03/2023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</si>
</sst>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4" formatCode="_-&quot;₡&quot;* #,##0.00_-;\-&quot;₡&quot;* #,##0.00_-;_-&quot;₡&quot;* &quot;-&quot;??_-;_-@_-"/>
    <numFmt numFmtId="164" formatCode="_(* #,##0.00_);_(* \(#,##0.00\);_(* &quot;-&quot;??_);_(@_)"/>
    <numFmt numFmtId="165" formatCode="&quot;₡&quot;#,##0.00"/>
    <numFmt numFmtId="166" formatCode="dd/mm/yyyy;@"/>
    <numFmt numFmtId="167" formatCode="_-[$₡-140A]* #,##0.00_-;\-[$₡-140A]* #,##0.00_-;_-[$₡-140A]* &quot;-&quot;??_-;_-@_-"/>
    <numFmt numFmtId="168" formatCode="[$₡-140A]#,##0.00;\-[$₡-140A]#,##0.00"/>
    <numFmt numFmtId="169" formatCode="&quot;$&quot;#,##0.00"/>
    <numFmt numFmtId="170" formatCode="m/d/yyyy"/>
    <numFmt numFmtId="171" formatCode="_-[$$-540A]* #,##0.00_ ;_-[$$-540A]* \-#,##0.00\ ;_-[$$-540A]* &quot;-&quot;??_ ;_-@_ "/>
    <numFmt numFmtId="172" formatCode="_-[$$-409]* #,##0.00_ ;_-[$$-409]* \-#,##0.00\ ;_-[$$-409]* &quot;-&quot;??_ ;_-@_ "/>
  </numFmts>
  <fonts count="30" x14ac:knownFonts="1">
    <font>
      <sz val="11"/>
      <color theme="1"/>
      <name val="Calibri"/>
      <family val="2"/>
      <scheme val="minor"/>
    </font>
    <font>
      <sz val="11"/>
      <color rgb="FF000000"/>
      <name val="Calibri"/>
      <family val="2"/>
    </font>
    <font>
      <sz val="11"/>
      <color theme="1"/>
      <name val="Calibri"/>
      <family val="2"/>
      <scheme val="minor"/>
    </font>
    <font>
      <b/>
      <sz val="15"/>
      <color theme="3"/>
      <name val="Calibri"/>
      <family val="2"/>
      <scheme val="minor"/>
    </font>
    <font>
      <b/>
      <sz val="15"/>
      <color theme="3" tint="-0.249977111117893"/>
      <name val="Calibri"/>
      <family val="2"/>
      <scheme val="minor"/>
    </font>
    <font>
      <b/>
      <sz val="11"/>
      <color theme="1"/>
      <name val="Calibri"/>
      <family val="2"/>
      <scheme val="minor"/>
    </font>
    <font>
      <i/>
      <sz val="10"/>
      <color theme="1"/>
      <name val="Calibri"/>
      <family val="2"/>
      <scheme val="minor"/>
    </font>
    <font>
      <b/>
      <i/>
      <sz val="15"/>
      <color theme="3" tint="-0.249977111117893"/>
      <name val="Calibri"/>
      <family val="2"/>
      <scheme val="minor"/>
    </font>
    <font>
      <sz val="8"/>
      <name val="Calibri"/>
      <family val="2"/>
      <scheme val="minor"/>
    </font>
    <font>
      <sz val="11"/>
      <color rgb="FFFF0000"/>
      <name val="Calibri"/>
      <family val="2"/>
      <scheme val="minor"/>
    </font>
    <font>
      <sz val="11"/>
      <color rgb="FF1F1F1E"/>
      <name val="Calibri"/>
      <family val="2"/>
      <scheme val="minor"/>
    </font>
    <font>
      <b/>
      <sz val="12"/>
      <color rgb="FF003366"/>
      <name val="Calibri"/>
      <family val="2"/>
      <scheme val="minor"/>
    </font>
    <font>
      <sz val="12"/>
      <color theme="1"/>
      <name val="Calibri"/>
      <family val="2"/>
      <scheme val="minor"/>
    </font>
    <font>
      <sz val="11"/>
      <name val="Calibri"/>
      <family val="2"/>
      <scheme val="minor"/>
    </font>
    <font>
      <b/>
      <i/>
      <u/>
      <sz val="11"/>
      <name val="Calibri"/>
      <family val="2"/>
      <scheme val="minor"/>
    </font>
    <font>
      <u/>
      <sz val="11"/>
      <name val="Calibri"/>
      <family val="2"/>
      <scheme val="minor"/>
    </font>
    <font>
      <sz val="13"/>
      <color rgb="FF000000"/>
      <name val="Calibri"/>
      <family val="2"/>
      <scheme val="minor"/>
    </font>
    <font>
      <b/>
      <sz val="9"/>
      <color indexed="81"/>
      <name val="Tahoma"/>
      <family val="2"/>
    </font>
    <font>
      <sz val="9"/>
      <color indexed="81"/>
      <name val="Tahoma"/>
      <family val="2"/>
    </font>
    <font>
      <i/>
      <sz val="11"/>
      <color theme="1"/>
      <name val="Calibri"/>
      <family val="2"/>
      <scheme val="minor"/>
    </font>
    <font>
      <b/>
      <sz val="12"/>
      <color theme="1"/>
      <name val="Calibri"/>
      <family val="2"/>
      <scheme val="minor"/>
    </font>
    <font>
      <b/>
      <sz val="9"/>
      <color rgb="FF000000"/>
      <name val="Tahoma"/>
      <family val="2"/>
    </font>
    <font>
      <sz val="9"/>
      <color rgb="FF000000"/>
      <name val="Tahoma"/>
      <family val="2"/>
    </font>
    <font>
      <sz val="14"/>
      <color theme="1"/>
      <name val="Calibri"/>
      <family val="2"/>
      <scheme val="minor"/>
    </font>
    <font>
      <sz val="11"/>
      <color rgb="FF000000"/>
      <name val="Calibri"/>
      <family val="2"/>
      <scheme val="minor"/>
    </font>
    <font>
      <sz val="10"/>
      <color theme="1"/>
      <name val="Calibri"/>
      <family val="2"/>
      <scheme val="minor"/>
    </font>
    <font>
      <sz val="14"/>
      <name val="Calibri"/>
      <family val="2"/>
      <scheme val="minor"/>
    </font>
    <font>
      <sz val="10"/>
      <color theme="1"/>
      <name val="Arial"/>
      <family val="2"/>
    </font>
    <font>
      <sz val="11"/>
      <color theme="1"/>
      <name val="Arial"/>
      <family val="2"/>
    </font>
    <font>
      <b/>
      <i/>
      <sz val="11"/>
      <color theme="1"/>
      <name val="Calibri"/>
      <family val="2"/>
      <scheme val="minor"/>
    </font>
  </fonts>
  <fills count="15">
    <fill>
      <patternFill patternType="none"/>
    </fill>
    <fill>
      <patternFill patternType="gray125"/>
    </fill>
    <fill>
      <patternFill patternType="solid">
        <fgColor theme="9" tint="0.39997558519241921"/>
        <bgColor indexed="65"/>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39997558519241921"/>
        <bgColor rgb="FF99CCFF"/>
      </patternFill>
    </fill>
    <fill>
      <patternFill patternType="solid">
        <fgColor rgb="FFFFFF00"/>
        <bgColor rgb="FF99CCFF"/>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22">
    <border>
      <left/>
      <right/>
      <top/>
      <bottom/>
      <diagonal/>
    </border>
    <border>
      <left/>
      <right/>
      <top/>
      <bottom style="thick">
        <color theme="4"/>
      </bottom>
      <diagonal/>
    </border>
    <border>
      <left style="thin">
        <color indexed="64"/>
      </left>
      <right/>
      <top style="thin">
        <color indexed="64"/>
      </top>
      <bottom style="thick">
        <color theme="4"/>
      </bottom>
      <diagonal/>
    </border>
    <border>
      <left/>
      <right style="thin">
        <color indexed="64"/>
      </right>
      <top style="thin">
        <color indexed="64"/>
      </top>
      <bottom style="thick">
        <color theme="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4"/>
      </left>
      <right style="thin">
        <color theme="4"/>
      </right>
      <top style="thin">
        <color theme="4"/>
      </top>
      <bottom/>
      <diagonal/>
    </border>
    <border>
      <left style="thin">
        <color theme="4"/>
      </left>
      <right style="thin">
        <color theme="4"/>
      </right>
      <top/>
      <bottom/>
      <diagonal/>
    </border>
    <border>
      <left/>
      <right/>
      <top style="thin">
        <color theme="4"/>
      </top>
      <bottom/>
      <diagonal/>
    </border>
    <border>
      <left/>
      <right/>
      <top style="medium">
        <color theme="4"/>
      </top>
      <bottom/>
      <diagonal/>
    </border>
    <border>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xf numFmtId="0" fontId="3" fillId="0" borderId="1" applyNumberFormat="0" applyFill="0" applyAlignment="0" applyProtection="0"/>
    <xf numFmtId="0" fontId="2" fillId="2" borderId="0" applyNumberFormat="0" applyBorder="0" applyAlignment="0" applyProtection="0"/>
    <xf numFmtId="164" fontId="2" fillId="0" borderId="0" applyFont="0" applyFill="0" applyBorder="0" applyAlignment="0" applyProtection="0"/>
    <xf numFmtId="44" fontId="2" fillId="0" borderId="0" applyFont="0" applyFill="0" applyBorder="0" applyAlignment="0" applyProtection="0"/>
  </cellStyleXfs>
  <cellXfs count="187">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2" fillId="3" borderId="0" xfId="3" applyFill="1" applyAlignment="1"/>
    <xf numFmtId="0" fontId="0" fillId="3" borderId="0" xfId="0" applyFill="1"/>
    <xf numFmtId="0" fontId="2" fillId="3" borderId="0" xfId="3" applyFill="1" applyBorder="1" applyAlignment="1"/>
    <xf numFmtId="0" fontId="4" fillId="3" borderId="1" xfId="2" applyFont="1" applyFill="1" applyAlignment="1"/>
    <xf numFmtId="0" fontId="6" fillId="4" borderId="4" xfId="3" applyFont="1" applyFill="1" applyBorder="1"/>
    <xf numFmtId="0" fontId="2" fillId="3" borderId="5" xfId="3" applyFill="1" applyBorder="1" applyAlignment="1"/>
    <xf numFmtId="0" fontId="0" fillId="3" borderId="5" xfId="3" applyFont="1" applyFill="1" applyBorder="1" applyAlignment="1"/>
    <xf numFmtId="0" fontId="6" fillId="4" borderId="6" xfId="3" applyFont="1" applyFill="1" applyBorder="1"/>
    <xf numFmtId="0" fontId="0" fillId="3" borderId="7" xfId="3" applyFont="1" applyFill="1" applyBorder="1" applyAlignment="1"/>
    <xf numFmtId="166" fontId="0" fillId="0" borderId="0" xfId="0" applyNumberFormat="1" applyAlignment="1">
      <alignment horizontal="center"/>
    </xf>
    <xf numFmtId="0" fontId="0" fillId="0" borderId="0" xfId="0" applyAlignment="1">
      <alignment vertical="center"/>
    </xf>
    <xf numFmtId="167" fontId="0" fillId="0" borderId="0" xfId="0" applyNumberFormat="1"/>
    <xf numFmtId="166" fontId="0" fillId="0" borderId="0" xfId="0" applyNumberFormat="1"/>
    <xf numFmtId="0" fontId="11" fillId="6" borderId="8" xfId="1" applyFont="1" applyFill="1" applyBorder="1" applyAlignment="1">
      <alignment horizontal="center" vertical="center" wrapText="1"/>
    </xf>
    <xf numFmtId="0" fontId="11" fillId="6" borderId="9" xfId="1" applyFont="1" applyFill="1" applyBorder="1" applyAlignment="1">
      <alignment horizontal="center" vertical="center" wrapText="1"/>
    </xf>
    <xf numFmtId="0" fontId="11" fillId="7" borderId="9" xfId="1" applyFont="1" applyFill="1" applyBorder="1" applyAlignment="1">
      <alignment horizontal="center" vertical="center" wrapText="1"/>
    </xf>
    <xf numFmtId="166" fontId="11" fillId="6" borderId="9" xfId="1" applyNumberFormat="1" applyFont="1" applyFill="1" applyBorder="1" applyAlignment="1">
      <alignment horizontal="center" vertical="center" wrapText="1"/>
    </xf>
    <xf numFmtId="167" fontId="11" fillId="6" borderId="9" xfId="1" applyNumberFormat="1" applyFont="1" applyFill="1" applyBorder="1" applyAlignment="1">
      <alignment horizontal="center" vertical="center" wrapText="1"/>
    </xf>
    <xf numFmtId="0" fontId="12" fillId="0" borderId="0" xfId="0" applyFont="1" applyAlignment="1">
      <alignment horizontal="center"/>
    </xf>
    <xf numFmtId="14" fontId="13" fillId="8" borderId="10" xfId="0" applyNumberFormat="1"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0" fillId="0" borderId="10" xfId="0" applyBorder="1" applyAlignment="1">
      <alignment horizontal="center" vertical="center" wrapText="1"/>
    </xf>
    <xf numFmtId="166" fontId="13" fillId="0" borderId="10" xfId="1" applyNumberFormat="1" applyFont="1" applyBorder="1" applyAlignment="1">
      <alignment horizontal="center" vertical="center" wrapText="1"/>
    </xf>
    <xf numFmtId="0" fontId="13" fillId="0" borderId="10" xfId="1" applyFont="1" applyBorder="1" applyAlignment="1">
      <alignment horizontal="center" vertical="center" wrapText="1"/>
    </xf>
    <xf numFmtId="167" fontId="0" fillId="0" borderId="10" xfId="0" applyNumberFormat="1" applyBorder="1" applyAlignment="1">
      <alignment horizontal="center" vertical="center" wrapText="1"/>
    </xf>
    <xf numFmtId="166" fontId="0" fillId="0" borderId="10" xfId="0" applyNumberFormat="1" applyBorder="1" applyAlignment="1">
      <alignment horizontal="center" vertical="center" wrapText="1"/>
    </xf>
    <xf numFmtId="0" fontId="0" fillId="0" borderId="10" xfId="0" applyBorder="1" applyAlignment="1">
      <alignment horizontal="justify" vertical="center" wrapText="1"/>
    </xf>
    <xf numFmtId="14" fontId="13" fillId="0" borderId="10" xfId="0" applyNumberFormat="1" applyFont="1" applyBorder="1" applyAlignment="1">
      <alignment horizontal="center" vertical="center"/>
    </xf>
    <xf numFmtId="14" fontId="13" fillId="8" borderId="10" xfId="0" applyNumberFormat="1" applyFont="1" applyFill="1" applyBorder="1" applyAlignment="1">
      <alignment horizontal="center" vertical="center"/>
    </xf>
    <xf numFmtId="0" fontId="0" fillId="8" borderId="10" xfId="0" applyFill="1" applyBorder="1" applyAlignment="1">
      <alignment horizontal="justify" vertical="center" wrapText="1"/>
    </xf>
    <xf numFmtId="0" fontId="13" fillId="0" borderId="10" xfId="0" applyFont="1" applyBorder="1" applyAlignment="1">
      <alignment horizontal="center" vertical="center"/>
    </xf>
    <xf numFmtId="166" fontId="13" fillId="0" borderId="10" xfId="0" applyNumberFormat="1" applyFont="1" applyBorder="1" applyAlignment="1">
      <alignment horizontal="center" vertical="center"/>
    </xf>
    <xf numFmtId="0" fontId="13" fillId="0" borderId="10" xfId="0" applyFont="1" applyBorder="1" applyAlignment="1">
      <alignment horizontal="justify" vertical="center" wrapText="1"/>
    </xf>
    <xf numFmtId="0" fontId="13" fillId="9" borderId="10" xfId="1" applyFont="1" applyFill="1" applyBorder="1" applyAlignment="1">
      <alignment horizontal="center" vertical="center" wrapText="1"/>
    </xf>
    <xf numFmtId="166" fontId="13" fillId="0" borderId="10" xfId="0" applyNumberFormat="1" applyFont="1" applyBorder="1" applyAlignment="1">
      <alignment horizontal="center" vertical="center" wrapText="1"/>
    </xf>
    <xf numFmtId="0" fontId="13" fillId="0" borderId="0" xfId="0" applyFont="1" applyAlignment="1">
      <alignment horizontal="center" vertical="center" wrapText="1"/>
    </xf>
    <xf numFmtId="0" fontId="13" fillId="0" borderId="11" xfId="0" applyFont="1" applyBorder="1" applyAlignment="1">
      <alignment horizontal="center" vertical="center" wrapText="1"/>
    </xf>
    <xf numFmtId="3" fontId="13" fillId="0" borderId="10" xfId="0" applyNumberFormat="1" applyFont="1" applyBorder="1" applyAlignment="1">
      <alignment horizontal="center" vertical="center"/>
    </xf>
    <xf numFmtId="0" fontId="0" fillId="0" borderId="0" xfId="0" applyAlignment="1">
      <alignment horizontal="justify" wrapText="1"/>
    </xf>
    <xf numFmtId="0" fontId="13" fillId="3" borderId="10" xfId="0" applyFont="1" applyFill="1" applyBorder="1" applyAlignment="1">
      <alignment horizontal="center" vertical="center" wrapText="1"/>
    </xf>
    <xf numFmtId="0" fontId="0" fillId="0" borderId="10" xfId="0" applyBorder="1" applyAlignment="1">
      <alignment horizontal="left" vertical="center" wrapText="1"/>
    </xf>
    <xf numFmtId="166" fontId="13" fillId="0" borderId="10" xfId="0" applyNumberFormat="1" applyFont="1" applyBorder="1" applyAlignment="1">
      <alignment horizontal="justify" vertical="center" wrapText="1"/>
    </xf>
    <xf numFmtId="0" fontId="13" fillId="0" borderId="10" xfId="0" applyFont="1" applyBorder="1" applyAlignment="1">
      <alignment horizontal="justify" vertical="top" wrapText="1"/>
    </xf>
    <xf numFmtId="0" fontId="9" fillId="0" borderId="10" xfId="1" applyFont="1" applyBorder="1" applyAlignment="1">
      <alignment horizontal="center" vertical="center" wrapText="1"/>
    </xf>
    <xf numFmtId="0" fontId="0" fillId="0" borderId="0" xfId="0" applyAlignment="1">
      <alignment vertical="center" wrapText="1"/>
    </xf>
    <xf numFmtId="0" fontId="13" fillId="0" borderId="10" xfId="0" applyFont="1"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horizontal="center"/>
    </xf>
    <xf numFmtId="0" fontId="0" fillId="0" borderId="10" xfId="0" applyBorder="1" applyAlignment="1">
      <alignment horizontal="center" vertical="center"/>
    </xf>
    <xf numFmtId="0" fontId="0" fillId="0" borderId="12" xfId="0" applyBorder="1" applyAlignment="1">
      <alignment horizontal="center" vertical="center" wrapText="1"/>
    </xf>
    <xf numFmtId="0" fontId="9" fillId="0" borderId="10" xfId="0" applyFont="1" applyBorder="1" applyAlignment="1">
      <alignment horizontal="center" vertical="center" wrapText="1"/>
    </xf>
    <xf numFmtId="0" fontId="13" fillId="10" borderId="10" xfId="0" applyFont="1" applyFill="1" applyBorder="1" applyAlignment="1">
      <alignment horizontal="center" vertical="center" wrapText="1"/>
    </xf>
    <xf numFmtId="0" fontId="16" fillId="0" borderId="0" xfId="0" applyFont="1"/>
    <xf numFmtId="168" fontId="0" fillId="0" borderId="10" xfId="0" applyNumberFormat="1" applyBorder="1" applyAlignment="1">
      <alignment horizontal="center" vertical="center" wrapText="1"/>
    </xf>
    <xf numFmtId="168" fontId="13" fillId="0" borderId="10" xfId="0" applyNumberFormat="1" applyFont="1" applyBorder="1" applyAlignment="1">
      <alignment horizontal="center" vertical="center"/>
    </xf>
    <xf numFmtId="168" fontId="0" fillId="0" borderId="10" xfId="4" applyNumberFormat="1"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10" fillId="0" borderId="0" xfId="0" applyFont="1" applyAlignment="1">
      <alignment horizontal="left" wrapText="1"/>
    </xf>
    <xf numFmtId="166" fontId="13" fillId="0" borderId="10" xfId="1" applyNumberFormat="1" applyFont="1" applyBorder="1" applyAlignment="1">
      <alignment horizontal="justify" vertical="center" wrapText="1"/>
    </xf>
    <xf numFmtId="166" fontId="13" fillId="0" borderId="0" xfId="0" applyNumberFormat="1" applyFont="1" applyAlignment="1">
      <alignment horizontal="center" vertical="center" wrapText="1"/>
    </xf>
    <xf numFmtId="166" fontId="13" fillId="0" borderId="10" xfId="0" applyNumberFormat="1" applyFont="1" applyBorder="1" applyAlignment="1">
      <alignment horizontal="center" vertical="top" wrapText="1"/>
    </xf>
    <xf numFmtId="166" fontId="13" fillId="3" borderId="10" xfId="0" applyNumberFormat="1" applyFont="1" applyFill="1" applyBorder="1" applyAlignment="1">
      <alignment horizontal="center" vertical="center" wrapText="1"/>
    </xf>
    <xf numFmtId="166" fontId="16" fillId="0" borderId="0" xfId="0" applyNumberFormat="1" applyFont="1"/>
    <xf numFmtId="0" fontId="19" fillId="0" borderId="0" xfId="0" applyFont="1" applyAlignment="1">
      <alignment horizontal="left"/>
    </xf>
    <xf numFmtId="167" fontId="0" fillId="0" borderId="0" xfId="5" applyNumberFormat="1" applyFont="1"/>
    <xf numFmtId="167" fontId="0" fillId="11" borderId="0" xfId="0" applyNumberFormat="1" applyFill="1"/>
    <xf numFmtId="0" fontId="0" fillId="11" borderId="0" xfId="0" applyFill="1"/>
    <xf numFmtId="167" fontId="0" fillId="8" borderId="0" xfId="0" applyNumberFormat="1" applyFill="1"/>
    <xf numFmtId="0" fontId="5" fillId="8" borderId="0" xfId="0" applyFont="1" applyFill="1"/>
    <xf numFmtId="0" fontId="0" fillId="8" borderId="0" xfId="0" applyFill="1"/>
    <xf numFmtId="0" fontId="0" fillId="12" borderId="0" xfId="0" applyFill="1"/>
    <xf numFmtId="167" fontId="20" fillId="12" borderId="0" xfId="0" applyNumberFormat="1" applyFont="1" applyFill="1"/>
    <xf numFmtId="2" fontId="0" fillId="0" borderId="0" xfId="0" applyNumberFormat="1"/>
    <xf numFmtId="0" fontId="20" fillId="0" borderId="0" xfId="0" applyFont="1"/>
    <xf numFmtId="0" fontId="23" fillId="0" borderId="0" xfId="0" applyFont="1" applyAlignment="1">
      <alignment horizontal="center"/>
    </xf>
    <xf numFmtId="0" fontId="23" fillId="0" borderId="13" xfId="0" applyFont="1" applyBorder="1" applyAlignment="1">
      <alignment horizontal="center"/>
    </xf>
    <xf numFmtId="0" fontId="23" fillId="0" borderId="10" xfId="0" applyFont="1" applyBorder="1" applyAlignment="1">
      <alignment horizontal="center"/>
    </xf>
    <xf numFmtId="0" fontId="0" fillId="0" borderId="10" xfId="0" applyBorder="1" applyAlignment="1">
      <alignment vertical="center"/>
    </xf>
    <xf numFmtId="170" fontId="0" fillId="0" borderId="10" xfId="0" applyNumberFormat="1" applyBorder="1" applyAlignment="1">
      <alignment horizontal="center" vertical="center" wrapText="1"/>
    </xf>
    <xf numFmtId="165" fontId="0" fillId="0" borderId="10" xfId="0" applyNumberFormat="1" applyBorder="1" applyAlignment="1">
      <alignment horizontal="center" vertical="center" wrapText="1"/>
    </xf>
    <xf numFmtId="166" fontId="0" fillId="0" borderId="10" xfId="0" applyNumberFormat="1" applyBorder="1" applyAlignment="1">
      <alignment horizontal="center" vertical="center"/>
    </xf>
    <xf numFmtId="14" fontId="0" fillId="0" borderId="10" xfId="0" applyNumberFormat="1" applyBorder="1" applyAlignment="1">
      <alignment horizontal="center" vertical="center" wrapText="1"/>
    </xf>
    <xf numFmtId="14" fontId="0" fillId="0" borderId="12" xfId="0" applyNumberFormat="1" applyBorder="1" applyAlignment="1">
      <alignment vertical="center" wrapText="1"/>
    </xf>
    <xf numFmtId="0" fontId="0" fillId="0" borderId="13" xfId="0" applyBorder="1" applyAlignment="1">
      <alignment vertical="center"/>
    </xf>
    <xf numFmtId="0" fontId="0" fillId="0" borderId="12" xfId="0" applyBorder="1" applyAlignment="1">
      <alignment vertical="center" wrapText="1"/>
    </xf>
    <xf numFmtId="166" fontId="0" fillId="0" borderId="12" xfId="0" applyNumberFormat="1" applyBorder="1" applyAlignment="1">
      <alignment vertical="center" wrapText="1"/>
    </xf>
    <xf numFmtId="170" fontId="0" fillId="0" borderId="12" xfId="0" applyNumberFormat="1" applyBorder="1" applyAlignment="1">
      <alignment vertical="center" wrapText="1"/>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0" fillId="0" borderId="13" xfId="0" applyBorder="1" applyAlignment="1">
      <alignment vertical="center" wrapText="1"/>
    </xf>
    <xf numFmtId="166" fontId="0" fillId="0" borderId="10" xfId="0" applyNumberFormat="1" applyBorder="1" applyAlignment="1">
      <alignment vertical="center"/>
    </xf>
    <xf numFmtId="44" fontId="0" fillId="0" borderId="10" xfId="0" applyNumberFormat="1" applyBorder="1" applyAlignment="1">
      <alignment horizontal="center" vertical="center" wrapText="1"/>
    </xf>
    <xf numFmtId="0" fontId="9" fillId="0" borderId="10" xfId="0" applyFont="1" applyBorder="1" applyAlignment="1">
      <alignment horizontal="center" vertical="center"/>
    </xf>
    <xf numFmtId="14" fontId="0" fillId="0" borderId="12" xfId="0" applyNumberFormat="1" applyBorder="1" applyAlignment="1">
      <alignment vertical="top" wrapText="1"/>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vertical="center"/>
    </xf>
    <xf numFmtId="0" fontId="0" fillId="0" borderId="14" xfId="0" applyBorder="1" applyAlignment="1">
      <alignment vertical="center" wrapText="1"/>
    </xf>
    <xf numFmtId="170" fontId="0" fillId="0" borderId="14" xfId="0" applyNumberFormat="1" applyBorder="1" applyAlignment="1">
      <alignment horizontal="center" vertical="center" wrapText="1"/>
    </xf>
    <xf numFmtId="166" fontId="0" fillId="0" borderId="14" xfId="0" applyNumberFormat="1" applyBorder="1" applyAlignment="1">
      <alignment horizontal="center" vertical="center"/>
    </xf>
    <xf numFmtId="165" fontId="0" fillId="0" borderId="14" xfId="0" applyNumberFormat="1" applyBorder="1" applyAlignment="1">
      <alignment horizontal="center" vertical="center"/>
    </xf>
    <xf numFmtId="170" fontId="0" fillId="0" borderId="15" xfId="0" applyNumberFormat="1" applyBorder="1" applyAlignment="1">
      <alignment vertical="center" wrapText="1"/>
    </xf>
    <xf numFmtId="0" fontId="23" fillId="12" borderId="10" xfId="1" applyFont="1" applyFill="1" applyBorder="1" applyAlignment="1">
      <alignment horizontal="center" vertical="center" wrapText="1"/>
    </xf>
    <xf numFmtId="169" fontId="23" fillId="12" borderId="10" xfId="1" applyNumberFormat="1" applyFont="1" applyFill="1" applyBorder="1" applyAlignment="1">
      <alignment horizontal="center" vertical="center" wrapText="1"/>
    </xf>
    <xf numFmtId="0" fontId="23" fillId="12" borderId="12" xfId="1" applyFont="1" applyFill="1" applyBorder="1" applyAlignment="1">
      <alignment horizontal="center" vertical="center" wrapText="1"/>
    </xf>
    <xf numFmtId="170" fontId="0" fillId="0" borderId="12" xfId="0" applyNumberFormat="1" applyBorder="1" applyAlignment="1">
      <alignment vertical="top" wrapText="1"/>
    </xf>
    <xf numFmtId="170" fontId="25" fillId="0" borderId="12" xfId="0" applyNumberFormat="1" applyFont="1" applyBorder="1" applyAlignment="1">
      <alignment vertical="top" wrapText="1"/>
    </xf>
    <xf numFmtId="171" fontId="0" fillId="0" borderId="10" xfId="0" applyNumberFormat="1" applyBorder="1" applyAlignment="1">
      <alignment horizontal="center" vertical="center" wrapText="1"/>
    </xf>
    <xf numFmtId="0" fontId="0" fillId="0" borderId="10" xfId="0" quotePrefix="1" applyBorder="1" applyAlignment="1">
      <alignment vertical="center" wrapText="1"/>
    </xf>
    <xf numFmtId="166" fontId="26" fillId="12" borderId="10" xfId="1" applyNumberFormat="1" applyFont="1" applyFill="1" applyBorder="1" applyAlignment="1">
      <alignment horizontal="center" vertical="center" wrapText="1"/>
    </xf>
    <xf numFmtId="0" fontId="26" fillId="12" borderId="10" xfId="1" applyFont="1" applyFill="1" applyBorder="1" applyAlignment="1">
      <alignment horizontal="center" vertical="center" wrapText="1"/>
    </xf>
    <xf numFmtId="14" fontId="13" fillId="0" borderId="10" xfId="0" applyNumberFormat="1" applyFont="1" applyBorder="1" applyAlignment="1">
      <alignment horizontal="center" vertical="center" wrapText="1"/>
    </xf>
    <xf numFmtId="166" fontId="13" fillId="0" borderId="14" xfId="0" applyNumberFormat="1" applyFont="1" applyBorder="1" applyAlignment="1">
      <alignment horizontal="center" vertical="center" wrapText="1"/>
    </xf>
    <xf numFmtId="0" fontId="13" fillId="0" borderId="14" xfId="0" applyFont="1" applyBorder="1" applyAlignment="1">
      <alignment horizontal="center" vertical="center"/>
    </xf>
    <xf numFmtId="170" fontId="0" fillId="0" borderId="10" xfId="0" applyNumberFormat="1" applyBorder="1" applyAlignment="1">
      <alignment horizontal="justify" vertical="center" wrapText="1"/>
    </xf>
    <xf numFmtId="0" fontId="0" fillId="0" borderId="14" xfId="0" applyBorder="1" applyAlignment="1">
      <alignment horizontal="justify" vertical="center" wrapText="1"/>
    </xf>
    <xf numFmtId="170" fontId="13" fillId="0" borderId="12" xfId="0" applyNumberFormat="1" applyFont="1" applyBorder="1" applyAlignment="1">
      <alignment vertical="center" wrapText="1"/>
    </xf>
    <xf numFmtId="0" fontId="0" fillId="13" borderId="16" xfId="0" applyFill="1" applyBorder="1" applyAlignment="1">
      <alignment horizontal="center"/>
    </xf>
    <xf numFmtId="0" fontId="0" fillId="0" borderId="16" xfId="0" applyBorder="1" applyAlignment="1">
      <alignment horizontal="center"/>
    </xf>
    <xf numFmtId="17" fontId="0" fillId="13" borderId="16" xfId="0" applyNumberFormat="1" applyFill="1" applyBorder="1" applyAlignment="1">
      <alignment horizontal="center"/>
    </xf>
    <xf numFmtId="17" fontId="0" fillId="0" borderId="17" xfId="0" applyNumberFormat="1" applyBorder="1" applyAlignment="1">
      <alignment horizontal="center"/>
    </xf>
    <xf numFmtId="0" fontId="0" fillId="13" borderId="18" xfId="0" applyFill="1" applyBorder="1"/>
    <xf numFmtId="0" fontId="0" fillId="0" borderId="18" xfId="0" applyBorder="1"/>
    <xf numFmtId="0" fontId="0" fillId="13" borderId="19" xfId="0" applyFill="1" applyBorder="1"/>
    <xf numFmtId="0" fontId="5" fillId="0" borderId="0" xfId="0" applyFont="1"/>
    <xf numFmtId="0" fontId="0" fillId="0" borderId="0" xfId="0" applyAlignment="1">
      <alignment vertical="top" wrapText="1"/>
    </xf>
    <xf numFmtId="0" fontId="0" fillId="0" borderId="12" xfId="0" applyBorder="1" applyAlignment="1">
      <alignment vertical="top" wrapText="1"/>
    </xf>
    <xf numFmtId="0" fontId="0" fillId="0" borderId="10" xfId="0" applyBorder="1" applyAlignment="1">
      <alignment horizontal="center" vertical="top" wrapText="1"/>
    </xf>
    <xf numFmtId="0" fontId="0" fillId="0" borderId="10" xfId="0" applyBorder="1" applyAlignment="1">
      <alignment horizontal="justify" vertical="top" wrapText="1"/>
    </xf>
    <xf numFmtId="0" fontId="0" fillId="0" borderId="10" xfId="0" applyBorder="1" applyAlignment="1">
      <alignment vertical="top" wrapText="1"/>
    </xf>
    <xf numFmtId="0" fontId="13" fillId="0" borderId="10" xfId="0" applyFont="1" applyBorder="1" applyAlignment="1">
      <alignment vertical="center"/>
    </xf>
    <xf numFmtId="0" fontId="0" fillId="0" borderId="12" xfId="0" applyBorder="1" applyAlignment="1">
      <alignment vertical="center"/>
    </xf>
    <xf numFmtId="166" fontId="13" fillId="0" borderId="10" xfId="0" applyNumberFormat="1" applyFont="1" applyBorder="1" applyAlignment="1">
      <alignment vertical="center" wrapText="1"/>
    </xf>
    <xf numFmtId="166" fontId="0" fillId="0" borderId="10" xfId="0" applyNumberFormat="1" applyBorder="1" applyAlignment="1">
      <alignment vertical="center" wrapText="1"/>
    </xf>
    <xf numFmtId="0" fontId="0" fillId="0" borderId="13" xfId="0" applyBorder="1"/>
    <xf numFmtId="0" fontId="0" fillId="0" borderId="10" xfId="0" applyBorder="1"/>
    <xf numFmtId="166" fontId="0" fillId="0" borderId="14" xfId="0" applyNumberFormat="1" applyBorder="1" applyAlignment="1">
      <alignment vertical="center" wrapText="1"/>
    </xf>
    <xf numFmtId="169" fontId="0" fillId="0" borderId="10" xfId="0" applyNumberFormat="1" applyBorder="1" applyAlignment="1">
      <alignment wrapText="1"/>
    </xf>
    <xf numFmtId="0" fontId="23" fillId="12" borderId="10" xfId="1" applyFont="1" applyFill="1" applyBorder="1" applyAlignment="1">
      <alignment horizontal="right" vertical="center" wrapText="1"/>
    </xf>
    <xf numFmtId="170" fontId="0" fillId="0" borderId="10" xfId="0" applyNumberFormat="1" applyBorder="1" applyAlignment="1">
      <alignment vertical="center" wrapText="1"/>
    </xf>
    <xf numFmtId="0" fontId="0" fillId="0" borderId="0" xfId="0" applyAlignment="1">
      <alignment horizontal="justify" vertical="top" wrapText="1"/>
    </xf>
    <xf numFmtId="14" fontId="27" fillId="0" borderId="12" xfId="0" applyNumberFormat="1" applyFont="1" applyBorder="1" applyAlignment="1">
      <alignment vertical="center" wrapText="1"/>
    </xf>
    <xf numFmtId="166" fontId="0" fillId="0" borderId="10" xfId="0" applyNumberFormat="1" applyBorder="1" applyAlignment="1">
      <alignment horizontal="justify" vertical="center" wrapText="1"/>
    </xf>
    <xf numFmtId="0" fontId="0" fillId="0" borderId="0" xfId="0" applyAlignment="1">
      <alignment horizontal="justify" vertical="center" wrapText="1"/>
    </xf>
    <xf numFmtId="14" fontId="0" fillId="0" borderId="12" xfId="0" applyNumberFormat="1" applyBorder="1" applyAlignment="1">
      <alignment horizontal="justify" vertical="center" wrapText="1"/>
    </xf>
    <xf numFmtId="0" fontId="13" fillId="0" borderId="10" xfId="0" applyFont="1" applyBorder="1" applyAlignment="1">
      <alignment vertical="center" wrapText="1"/>
    </xf>
    <xf numFmtId="170" fontId="13" fillId="0" borderId="10" xfId="0" applyNumberFormat="1" applyFont="1" applyBorder="1" applyAlignment="1">
      <alignment horizontal="center" vertical="center" wrapText="1"/>
    </xf>
    <xf numFmtId="165" fontId="13" fillId="0" borderId="10" xfId="0" applyNumberFormat="1" applyFont="1" applyBorder="1" applyAlignment="1">
      <alignment horizontal="center" vertical="center"/>
    </xf>
    <xf numFmtId="0" fontId="13" fillId="0" borderId="0" xfId="0" applyFont="1" applyAlignment="1">
      <alignment vertical="center"/>
    </xf>
    <xf numFmtId="0" fontId="13" fillId="0" borderId="0" xfId="0" applyFont="1"/>
    <xf numFmtId="0" fontId="13" fillId="0" borderId="13" xfId="0" applyFont="1" applyBorder="1"/>
    <xf numFmtId="0" fontId="13" fillId="0" borderId="10" xfId="0" applyFont="1" applyBorder="1"/>
    <xf numFmtId="0" fontId="0" fillId="0" borderId="12" xfId="0" applyBorder="1" applyAlignment="1">
      <alignment horizontal="justify" vertical="center" wrapText="1"/>
    </xf>
    <xf numFmtId="0" fontId="0" fillId="0" borderId="20" xfId="0" applyBorder="1"/>
    <xf numFmtId="0" fontId="0" fillId="0" borderId="14" xfId="0" applyBorder="1"/>
    <xf numFmtId="0" fontId="13" fillId="0" borderId="0" xfId="0" applyFont="1" applyAlignment="1">
      <alignment horizontal="center" vertical="center"/>
    </xf>
    <xf numFmtId="169" fontId="0" fillId="0" borderId="0" xfId="0" applyNumberFormat="1" applyAlignment="1">
      <alignment wrapText="1"/>
    </xf>
    <xf numFmtId="14" fontId="0" fillId="0" borderId="10" xfId="0" applyNumberFormat="1" applyBorder="1" applyAlignment="1">
      <alignment vertical="top" wrapText="1"/>
    </xf>
    <xf numFmtId="0" fontId="28" fillId="0" borderId="0" xfId="0" applyFont="1" applyAlignment="1">
      <alignment horizontal="justify" vertical="center"/>
    </xf>
    <xf numFmtId="166" fontId="0" fillId="0" borderId="10" xfId="0" applyNumberFormat="1" applyBorder="1" applyAlignment="1">
      <alignment vertical="top" wrapText="1"/>
    </xf>
    <xf numFmtId="170" fontId="0" fillId="0" borderId="12" xfId="0" applyNumberFormat="1" applyBorder="1" applyAlignment="1">
      <alignment horizontal="justify" vertical="top" wrapText="1"/>
    </xf>
    <xf numFmtId="0" fontId="25" fillId="0" borderId="0" xfId="0" applyFont="1" applyAlignment="1">
      <alignment horizontal="justify" vertical="top" wrapText="1"/>
    </xf>
    <xf numFmtId="0" fontId="5" fillId="0" borderId="10" xfId="0" applyFont="1" applyBorder="1" applyAlignment="1">
      <alignment horizontal="center" vertical="center" wrapText="1"/>
    </xf>
    <xf numFmtId="0" fontId="0" fillId="0" borderId="12" xfId="0" applyBorder="1" applyAlignment="1">
      <alignment horizontal="justify" vertical="top" wrapText="1"/>
    </xf>
    <xf numFmtId="14" fontId="0" fillId="0" borderId="12" xfId="0" applyNumberFormat="1" applyBorder="1" applyAlignment="1">
      <alignment horizontal="justify" vertical="top" wrapText="1"/>
    </xf>
    <xf numFmtId="0" fontId="0" fillId="0" borderId="0" xfId="0" applyAlignment="1">
      <alignment horizontal="left" vertical="center"/>
    </xf>
    <xf numFmtId="172" fontId="0" fillId="0" borderId="10" xfId="0" applyNumberFormat="1" applyBorder="1" applyAlignment="1">
      <alignment horizontal="center" vertical="center" wrapText="1"/>
    </xf>
    <xf numFmtId="170" fontId="25" fillId="0" borderId="12" xfId="0" applyNumberFormat="1" applyFont="1" applyBorder="1" applyAlignment="1">
      <alignment horizontal="justify" vertical="top" wrapText="1"/>
    </xf>
    <xf numFmtId="0" fontId="0" fillId="0" borderId="0" xfId="0" applyAlignment="1">
      <alignment horizontal="left" vertical="top" wrapText="1"/>
    </xf>
    <xf numFmtId="0" fontId="23" fillId="0" borderId="21" xfId="0" applyFont="1" applyBorder="1" applyAlignment="1">
      <alignment horizontal="center"/>
    </xf>
    <xf numFmtId="0" fontId="23" fillId="0" borderId="0" xfId="0" applyFont="1" applyAlignment="1">
      <alignment vertical="center"/>
    </xf>
    <xf numFmtId="0" fontId="0" fillId="0" borderId="13" xfId="0" applyBorder="1" applyAlignment="1">
      <alignment horizontal="center" vertical="center"/>
    </xf>
    <xf numFmtId="170" fontId="13" fillId="0" borderId="12" xfId="0" applyNumberFormat="1" applyFont="1" applyBorder="1" applyAlignment="1">
      <alignment vertical="top" wrapText="1"/>
    </xf>
    <xf numFmtId="0" fontId="0" fillId="14" borderId="10" xfId="0" applyFill="1" applyBorder="1" applyAlignment="1">
      <alignment vertical="center"/>
    </xf>
    <xf numFmtId="0" fontId="0" fillId="0" borderId="0" xfId="0" applyAlignment="1">
      <alignment vertical="center"/>
    </xf>
    <xf numFmtId="0" fontId="0" fillId="0" borderId="10" xfId="0" applyBorder="1" applyAlignment="1">
      <alignment vertical="center"/>
    </xf>
    <xf numFmtId="0" fontId="3" fillId="3" borderId="1" xfId="2" applyFill="1" applyAlignment="1">
      <alignment horizontal="center"/>
    </xf>
    <xf numFmtId="0" fontId="7" fillId="5" borderId="2" xfId="2" applyFont="1" applyFill="1" applyBorder="1" applyAlignment="1">
      <alignment horizontal="center"/>
    </xf>
    <xf numFmtId="0" fontId="7" fillId="5" borderId="3" xfId="2" applyFont="1" applyFill="1" applyBorder="1" applyAlignment="1">
      <alignment horizontal="center"/>
    </xf>
    <xf numFmtId="0" fontId="0" fillId="0" borderId="10" xfId="0" applyFill="1" applyBorder="1" applyAlignment="1">
      <alignment vertical="center"/>
    </xf>
  </cellXfs>
  <cellStyles count="6">
    <cellStyle name="60% - Énfasis6" xfId="3" builtinId="52"/>
    <cellStyle name="Encabezado 1" xfId="2" builtinId="16"/>
    <cellStyle name="Millares" xfId="4" builtinId="3"/>
    <cellStyle name="Moneda" xfId="5" builtinId="4"/>
    <cellStyle name="Normal" xfId="0" builtinId="0"/>
    <cellStyle name="Normal 2" xfId="1" xr:uid="{00000000-0005-0000-0000-000002000000}"/>
  </cellStyles>
  <dxfs count="75">
    <dxf>
      <border outline="0">
        <left style="thin">
          <color theme="4"/>
        </left>
        <right style="thin">
          <color theme="4"/>
        </right>
        <top style="thin">
          <color theme="4"/>
        </top>
        <bottom style="thin">
          <color theme="4"/>
        </bottom>
      </border>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4"/>
        </left>
        <right style="thin">
          <color theme="4"/>
        </right>
        <top style="thin">
          <color theme="4"/>
        </top>
        <bottom/>
        <vertical/>
        <horizontal/>
      </border>
    </dxf>
    <dxf>
      <border outline="0">
        <bottom style="thin">
          <color theme="4"/>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1"/>
        <name val="Calibri"/>
        <family val="2"/>
        <scheme val="minor"/>
      </font>
      <alignment horizontal="left" vertical="bottom" textRotation="0" wrapText="0" indent="0" justifyLastLine="0" shrinkToFit="0" readingOrder="0"/>
    </dxf>
    <dxf>
      <font>
        <strike val="0"/>
        <outline val="0"/>
        <shadow val="0"/>
        <u val="none"/>
        <vertAlign val="baseline"/>
        <sz val="11"/>
        <name val="Calibri"/>
        <family val="2"/>
        <scheme val="minor"/>
      </font>
      <alignment horizontal="left" vertical="bottom" textRotation="0" wrapText="0" indent="0" justifyLastLine="0" shrinkToFit="0" readingOrder="0"/>
    </dxf>
    <dxf>
      <font>
        <strike val="0"/>
        <outline val="0"/>
        <shadow val="0"/>
        <u val="none"/>
        <vertAlign val="baseline"/>
        <sz val="11"/>
        <name val="Calibri"/>
        <family val="2"/>
        <scheme val="minor"/>
      </font>
      <alignment horizontal="center" vertical="bottom" textRotation="0" wrapText="0" indent="0" justifyLastLine="0" shrinkToFit="0" readingOrder="0"/>
    </dxf>
    <dxf>
      <font>
        <strike val="0"/>
        <outline val="0"/>
        <shadow val="0"/>
        <u val="none"/>
        <vertAlign val="baseline"/>
        <sz val="11"/>
        <name val="Calibri"/>
        <family val="2"/>
        <scheme val="minor"/>
      </font>
      <alignment horizontal="center" vertical="bottom" textRotation="0" wrapText="0" indent="0" justifyLastLine="0" shrinkToFit="0" readingOrder="0"/>
    </dxf>
    <dxf>
      <font>
        <strike val="0"/>
        <outline val="0"/>
        <shadow val="0"/>
        <u val="none"/>
        <vertAlign val="baseline"/>
        <sz val="11"/>
        <name val="Calibri"/>
        <family val="2"/>
        <scheme val="minor"/>
      </font>
      <alignment horizontal="center" vertical="bottom"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alignment horizontal="center" vertical="bottom" textRotation="0" wrapText="0" indent="0" justifyLastLine="0" shrinkToFit="0" readingOrder="0"/>
    </dxf>
    <dxf>
      <font>
        <strike val="0"/>
        <outline val="0"/>
        <shadow val="0"/>
        <u val="none"/>
        <vertAlign val="baseline"/>
        <sz val="11"/>
        <name val="Calibri"/>
        <family val="2"/>
        <scheme val="minor"/>
      </font>
      <alignment horizontal="center" vertical="bottom" textRotation="0" wrapText="0" indent="0" justifyLastLine="0" shrinkToFit="0" readingOrder="0"/>
    </dxf>
    <dxf>
      <font>
        <strike val="0"/>
        <outline val="0"/>
        <shadow val="0"/>
        <u val="none"/>
        <vertAlign val="baseline"/>
        <sz val="11"/>
        <name val="Calibri"/>
        <family val="2"/>
        <scheme val="minor"/>
      </font>
      <alignment horizontal="center" vertical="bottom" textRotation="0" wrapText="0" indent="0" justifyLastLine="0" shrinkToFit="0" readingOrder="0"/>
    </dxf>
    <dxf>
      <font>
        <strike val="0"/>
        <outline val="0"/>
        <shadow val="0"/>
        <u val="none"/>
        <vertAlign val="baseline"/>
        <sz val="11"/>
        <name val="Calibri"/>
        <family val="2"/>
        <scheme val="minor"/>
      </font>
      <alignment horizontal="center" vertical="bottom" textRotation="0" wrapText="0" indent="0" justifyLastLine="0" shrinkToFit="0" readingOrder="0"/>
    </dxf>
    <dxf>
      <font>
        <strike val="0"/>
        <outline val="0"/>
        <shadow val="0"/>
        <u val="none"/>
        <vertAlign val="baseline"/>
        <sz val="11"/>
        <name val="Calibri"/>
        <family val="2"/>
        <scheme val="minor"/>
      </font>
      <alignment horizontal="center" vertical="bottom"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alignment horizontal="center" vertical="bottom" textRotation="0" wrapText="0" indent="0" justifyLastLine="0" shrinkToFit="0" readingOrder="0"/>
    </dxf>
    <dxf>
      <font>
        <strike val="0"/>
        <outline val="0"/>
        <shadow val="0"/>
        <u val="none"/>
        <vertAlign val="baseline"/>
        <sz val="11"/>
        <name val="Calibri"/>
        <family val="2"/>
        <scheme val="minor"/>
      </font>
      <alignment horizontal="center" vertical="bottom"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b val="0"/>
        <strike val="0"/>
        <outline val="0"/>
        <shadow val="0"/>
        <u val="none"/>
        <vertAlign val="baseline"/>
        <sz val="11"/>
        <name val="Calibri"/>
        <family val="2"/>
        <scheme val="minor"/>
      </font>
      <fill>
        <patternFill patternType="none">
          <fgColor indexed="64"/>
          <bgColor auto="1"/>
        </patternFill>
      </fill>
      <alignment horizontal="general" vertical="center" textRotation="0" indent="0" justifyLastLine="0" shrinkToFit="0" readingOrder="0"/>
    </dxf>
    <dxf>
      <font>
        <b val="0"/>
        <strike val="0"/>
        <outline val="0"/>
        <shadow val="0"/>
        <u val="none"/>
        <vertAlign val="baseline"/>
        <sz val="11"/>
        <name val="Calibri"/>
        <family val="2"/>
        <scheme val="minor"/>
      </font>
      <fill>
        <patternFill patternType="none">
          <fgColor indexed="64"/>
          <bgColor auto="1"/>
        </patternFill>
      </fill>
      <alignment horizontal="general" vertical="center" textRotation="0" indent="0" justifyLastLine="0" shrinkToFit="0" readingOrder="0"/>
    </dxf>
    <dxf>
      <font>
        <b val="0"/>
        <strike val="0"/>
        <outline val="0"/>
        <shadow val="0"/>
        <u val="none"/>
        <vertAlign val="baseline"/>
        <sz val="11"/>
        <name val="Calibri"/>
        <family val="2"/>
        <scheme val="minor"/>
      </font>
      <fill>
        <patternFill patternType="none">
          <fgColor indexed="64"/>
          <bgColor auto="1"/>
        </patternFill>
      </fill>
      <alignment horizontal="general" vertical="center" textRotation="0" indent="0" justifyLastLine="0" shrinkToFit="0" readingOrder="0"/>
    </dxf>
    <dxf>
      <font>
        <b val="0"/>
        <strike val="0"/>
        <outline val="0"/>
        <shadow val="0"/>
        <u val="none"/>
        <vertAlign val="baseline"/>
        <sz val="11"/>
        <name val="Calibri"/>
        <family val="2"/>
        <scheme val="minor"/>
      </font>
      <fill>
        <patternFill patternType="none">
          <fgColor indexed="64"/>
          <bgColor auto="1"/>
        </patternFill>
      </fill>
      <alignment horizontal="general" vertical="center" textRotation="0" indent="0" justifyLastLine="0" shrinkToFit="0" readingOrder="0"/>
    </dxf>
    <dxf>
      <font>
        <b val="0"/>
        <strike val="0"/>
        <outline val="0"/>
        <shadow val="0"/>
        <u val="none"/>
        <vertAlign val="baseline"/>
        <sz val="11"/>
        <name val="Calibri"/>
        <family val="2"/>
        <scheme val="minor"/>
      </font>
      <fill>
        <patternFill patternType="none">
          <fgColor indexed="64"/>
          <bgColor auto="1"/>
        </patternFill>
      </fill>
      <alignment horizontal="general" vertical="center" textRotation="0" indent="0" justifyLastLine="0" shrinkToFit="0" readingOrder="0"/>
    </dxf>
    <dxf>
      <font>
        <b val="0"/>
        <strike val="0"/>
        <outline val="0"/>
        <shadow val="0"/>
        <u val="none"/>
        <vertAlign val="baseline"/>
        <sz val="11"/>
        <name val="Calibri"/>
        <family val="2"/>
        <scheme val="minor"/>
      </font>
      <fill>
        <patternFill patternType="none">
          <fgColor indexed="64"/>
          <bgColor auto="1"/>
        </patternFill>
      </fill>
      <alignment horizontal="general" vertical="center" textRotation="0" indent="0" justifyLastLine="0" shrinkToFit="0" readingOrder="0"/>
    </dxf>
    <dxf>
      <font>
        <b val="0"/>
        <strike val="0"/>
        <outline val="0"/>
        <shadow val="0"/>
        <u val="none"/>
        <vertAlign val="baseline"/>
        <sz val="11"/>
        <name val="Calibri"/>
        <family val="2"/>
        <scheme val="minor"/>
      </font>
      <fill>
        <patternFill patternType="none">
          <fgColor indexed="64"/>
          <bgColor auto="1"/>
        </patternFill>
      </fill>
      <alignment horizontal="general" vertical="center" textRotation="0" indent="0" justifyLastLine="0" shrinkToFit="0" readingOrder="0"/>
    </dxf>
    <dxf>
      <font>
        <b val="0"/>
        <strike val="0"/>
        <outline val="0"/>
        <shadow val="0"/>
        <u val="none"/>
        <vertAlign val="baseline"/>
        <sz val="11"/>
        <name val="Calibri"/>
        <family val="2"/>
        <scheme val="minor"/>
      </font>
      <numFmt numFmtId="170" formatCode="m/d/yyyy"/>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numFmt numFmtId="166" formatCode="dd/mm/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numFmt numFmtId="165" formatCode="&quot;₡&quot;#,##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numFmt numFmtId="170"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numFmt numFmtId="166" formatCode="dd/mm/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family val="2"/>
        <scheme val="minor"/>
      </font>
      <numFmt numFmtId="166"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numFmt numFmtId="166" formatCode="dd/mm/yyyy;@"/>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general" vertical="center" textRotation="0" indent="0" justifyLastLine="0" shrinkToFit="0" readingOrder="0"/>
    </dxf>
    <dxf>
      <font>
        <b val="0"/>
        <strike val="0"/>
        <outline val="0"/>
        <shadow val="0"/>
        <u val="none"/>
        <vertAlign val="baseline"/>
        <sz val="14"/>
        <color theme="1"/>
        <name val="Calibri"/>
        <family val="2"/>
        <scheme val="minor"/>
      </font>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bottom/>
      </border>
    </dxf>
  </dxfs>
  <tableStyles count="3" defaultTableStyle="Estilo de tabla 2" defaultPivotStyle="PivotStyleLight16">
    <tableStyle name="Estilo de tabla 1" pivot="0" count="0" xr9:uid="{00000000-0011-0000-FFFF-FFFF00000000}"/>
    <tableStyle name="Estilo de tabla 2" pivot="0" count="0" xr9:uid="{09F37A05-185F-4717-86A3-810EC9A3F18F}"/>
    <tableStyle name="Invisible" pivot="0" table="0" count="0" xr9:uid="{D41516C3-EF4C-46BC-866F-9B0D2817F73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554831</xdr:colOff>
      <xdr:row>1</xdr:row>
      <xdr:rowOff>95251</xdr:rowOff>
    </xdr:from>
    <xdr:to>
      <xdr:col>5</xdr:col>
      <xdr:colOff>1602581</xdr:colOff>
      <xdr:row>1</xdr:row>
      <xdr:rowOff>1039815</xdr:rowOff>
    </xdr:to>
    <xdr:pic>
      <xdr:nvPicPr>
        <xdr:cNvPr id="6" name="1 Imagen">
          <a:extLst>
            <a:ext uri="{FF2B5EF4-FFF2-40B4-BE49-F238E27FC236}">
              <a16:creationId xmlns:a16="http://schemas.microsoft.com/office/drawing/2014/main" id="{986561FD-53F7-4CA4-A520-5924906E2F9B}"/>
            </a:ext>
          </a:extLst>
        </xdr:cNvPr>
        <xdr:cNvPicPr>
          <a:picLocks noChangeAspect="1"/>
        </xdr:cNvPicPr>
      </xdr:nvPicPr>
      <xdr:blipFill>
        <a:blip xmlns:r="http://schemas.openxmlformats.org/officeDocument/2006/relationships" r:embed="rId1"/>
        <a:stretch>
          <a:fillRect/>
        </a:stretch>
      </xdr:blipFill>
      <xdr:spPr>
        <a:xfrm>
          <a:off x="3412331" y="285751"/>
          <a:ext cx="1047750" cy="9445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42674</xdr:rowOff>
    </xdr:from>
    <xdr:to>
      <xdr:col>1</xdr:col>
      <xdr:colOff>705325</xdr:colOff>
      <xdr:row>0</xdr:row>
      <xdr:rowOff>435097</xdr:rowOff>
    </xdr:to>
    <xdr:pic>
      <xdr:nvPicPr>
        <xdr:cNvPr id="2" name="1 Imagen">
          <a:extLst>
            <a:ext uri="{FF2B5EF4-FFF2-40B4-BE49-F238E27FC236}">
              <a16:creationId xmlns:a16="http://schemas.microsoft.com/office/drawing/2014/main" id="{795CBE56-C28F-4DD2-B874-4036C9C09355}"/>
            </a:ext>
          </a:extLst>
        </xdr:cNvPr>
        <xdr:cNvPicPr>
          <a:picLocks noChangeAspect="1"/>
        </xdr:cNvPicPr>
      </xdr:nvPicPr>
      <xdr:blipFill>
        <a:blip xmlns:r="http://schemas.openxmlformats.org/officeDocument/2006/relationships" r:embed="rId1"/>
        <a:stretch>
          <a:fillRect/>
        </a:stretch>
      </xdr:blipFill>
      <xdr:spPr>
        <a:xfrm>
          <a:off x="19050" y="995174"/>
          <a:ext cx="686275" cy="3924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mgonzale_ccss_sa_cr/Documents/Escritorio/AREA%20BIOETICA/PROTOCOLOS/Ficha%20t&#233;cnica%20Protocolos/Ficha%20tecnica%20ve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TOCOLOS"/>
      <sheetName val="PLANTILLA"/>
      <sheetName val="Tel y direc"/>
      <sheetName val="Actas"/>
    </sheetNames>
    <sheetDataSet>
      <sheetData sheetId="0"/>
      <sheetData sheetId="1"/>
      <sheetData sheetId="2">
        <row r="1">
          <cell r="A1">
            <v>1</v>
          </cell>
          <cell r="B1">
            <v>2</v>
          </cell>
          <cell r="C1">
            <v>3</v>
          </cell>
          <cell r="D1">
            <v>4</v>
          </cell>
          <cell r="E1">
            <v>5</v>
          </cell>
          <cell r="F1">
            <v>6</v>
          </cell>
          <cell r="G1">
            <v>7</v>
          </cell>
          <cell r="H1">
            <v>8</v>
          </cell>
          <cell r="J1">
            <v>9</v>
          </cell>
          <cell r="K1">
            <v>10</v>
          </cell>
          <cell r="L1">
            <v>11</v>
          </cell>
        </row>
        <row r="2">
          <cell r="A2" t="str">
            <v>No. Protocolo 
(Codigo asigando por el CEC)</v>
          </cell>
          <cell r="B2" t="str">
            <v>Tipo de estudio</v>
          </cell>
          <cell r="C2" t="str">
            <v>Título del Estudio</v>
          </cell>
          <cell r="D2" t="str">
            <v>Investigador principal  
(nombre y apellido)</v>
          </cell>
          <cell r="E2" t="str">
            <v>TELÉFONO</v>
          </cell>
          <cell r="F2" t="str">
            <v>CORREO ELECTRÓNICO</v>
          </cell>
          <cell r="G2" t="str">
            <v>Investigador secundario/os  (nombre y apellido)</v>
          </cell>
          <cell r="H2" t="str">
            <v>Telefpnp y correo Invs. Secundarios</v>
          </cell>
          <cell r="I2" t="str">
            <v>Columna1</v>
          </cell>
          <cell r="J2" t="str">
            <v>TUTORES</v>
          </cell>
          <cell r="K2" t="str">
            <v>Estado actual</v>
          </cell>
          <cell r="L2" t="str">
            <v>Observaciones</v>
          </cell>
        </row>
        <row r="3">
          <cell r="A3" t="str">
            <v>R016-SABI-00098</v>
          </cell>
          <cell r="B3" t="str">
            <v>OBSERVACIONAL</v>
          </cell>
          <cell r="C3" t="str">
            <v>Identificación de variantes genéticas que codifican para proteínas sarcoméricas asociadas a los pacientes con miocardiopatía hipertrófica del Hospital San Juan de Dios desde 2017-2018</v>
          </cell>
          <cell r="D3" t="str">
            <v xml:space="preserve"> Mariela Solano Vargas</v>
          </cell>
          <cell r="E3" t="str">
            <v>2223-1385  /  2223-1581</v>
          </cell>
          <cell r="F3" t="str">
            <v xml:space="preserve"> marielasv87@gmail.com </v>
          </cell>
          <cell r="G3" t="str">
            <v xml:space="preserve">1.- Juan Porras Peñaranda
2.- María José Suarez Sánchez
</v>
          </cell>
          <cell r="H3" t="str">
            <v>1. Teléfono: 8884-7392  
Email: 
2.- Teléfono:
Email: majosu@gmail.com</v>
          </cell>
          <cell r="J3" t="str">
            <v>Tutor UCR: Gustavo Fernandez 
Telefono:2511-1250
Email: Gustavo.fernandez@ucr.ac.cr</v>
          </cell>
          <cell r="L3" t="str">
            <v>Se registro ante el CONIS 10/12/2018 en oficio CEC-CENTRAL-CCSS-11218-2018, 06 de diciembre de 2018
Renovación anual CENDEISSS- CECCENTRAL - 1929- 2020, 24 de noviembre de 2020 
No se pudo realizar la auditoría,  porque no se concretó con el investigador 
Se realizó auditoría el 10/2/2021, oficio CENDEISSS-CECCENTRAL-0059-2021, 04 de marzo de 2021 Se suspende el estudio dado que los investigadores requieren renovar curso de BPC y reacreditación ante el CONIS</v>
          </cell>
        </row>
        <row r="4">
          <cell r="A4" t="str">
            <v>R017-SABI-00118</v>
          </cell>
          <cell r="B4" t="str">
            <v>OBSERVACIONAL</v>
          </cell>
          <cell r="C4" t="str">
            <v>Estudio observacional del algoritmo ROMA como predictor de cáncer de ovario epitelial en mujeres operadas por tumor ovárico en el servicio de ginecología del Hospital México de Junio 2015 a Junio 2017, Estudio observacional del algoritmo ROMA como predictor de cáncer de ovario epitelial en mujeres operadas por tumor ovárico en el servicio de ginecología del Hospital México de Junio 2015 a Junio 2017</v>
          </cell>
          <cell r="D4" t="str">
            <v>1.- Adrán Castro Madrigal 
2.- Karen Ramírez Sánchez</v>
          </cell>
          <cell r="G4" t="str">
            <v>N/A</v>
          </cell>
          <cell r="K4" t="str">
            <v>Activo</v>
          </cell>
          <cell r="L4" t="str">
            <v>Pendiente Formulario de resultados finales RES-II</v>
          </cell>
        </row>
        <row r="5">
          <cell r="A5" t="str">
            <v>R017-SABI-00125</v>
          </cell>
          <cell r="B5" t="str">
            <v>OBSERVACIONAL</v>
          </cell>
          <cell r="C5" t="str">
            <v>Correlación entre la morfología, el inmunofenotipo y la expresión de los ácidos ribonucleicos tempranos codificados por el virus Epstein-Barr (EBER) en el linfoma difuso de células B grandes, en pacientes mayores de 50 años</v>
          </cell>
          <cell r="D5" t="str">
            <v xml:space="preserve"> Katya Alpízar Miranda</v>
          </cell>
          <cell r="E5" t="str">
            <v xml:space="preserve">
 </v>
          </cell>
          <cell r="K5" t="str">
            <v>Activo</v>
          </cell>
          <cell r="L5" t="str">
            <v>Pendiente de RES II</v>
          </cell>
        </row>
        <row r="6">
          <cell r="A6" t="str">
            <v>R017-SABI-00126</v>
          </cell>
          <cell r="B6" t="str">
            <v>OBSERVACIONAL</v>
          </cell>
          <cell r="C6" t="str">
            <v>Determinación de los polimorfismos MTHFR 677 C &gt; T y 1298 A&gt;C como factores predictores de toxicidad del medicamento 5-fluorouracilo y capecitabina en pacientes con tratamiento quimioterapéutico del Hospital San Juan de Dios del 2018 al 2019</v>
          </cell>
          <cell r="D6" t="str">
            <v xml:space="preserve"> Ricardo Chinchilla Monge</v>
          </cell>
          <cell r="E6" t="str">
            <v>2222-1581</v>
          </cell>
          <cell r="F6" t="str">
            <v>ricardo.chinchilla.m@hotmail.com
ricardo.chinchilla_m@ucr.ac.cr</v>
          </cell>
          <cell r="G6" t="str">
            <v>Dr. Allan Ramos Esquivel
Dr. Juan Porras Peñaranda
Dra. María José Suárez
Dra. Mariela Solano Vargas</v>
          </cell>
          <cell r="K6" t="str">
            <v>Activo</v>
          </cell>
          <cell r="L6" t="str">
            <v>Informes de avance, renovación anual</v>
          </cell>
        </row>
        <row r="7">
          <cell r="A7" t="str">
            <v>R017-SABI-00129</v>
          </cell>
          <cell r="B7" t="str">
            <v>OBSERVACIONAL</v>
          </cell>
          <cell r="C7" t="str">
            <v>Prevalencia de biomarcadores en líquido cefalorraquídeo (LCR) como apoyo en el diagnóstico de la Enfermedad de Alzheimer (EA) y otras demencias asociadas.</v>
          </cell>
          <cell r="D7" t="str">
            <v>Dr. Norbel Román Garita</v>
          </cell>
          <cell r="E7" t="str">
            <v>2547-8868  /  8837-4214</v>
          </cell>
          <cell r="F7" t="str">
            <v xml:space="preserve"> drnorbelroman@racsa.co.cr</v>
          </cell>
          <cell r="G7" t="str">
            <v>1. Carolina Boza Calvo 
2. Leonardo Calvo Flores 
3. Dra. Mariela Solano Vargas</v>
          </cell>
          <cell r="H7" t="str">
            <v>1. Teléfono:  2223-1385 - 8826-6859
1. Email: cbozac@gmail.com
2. Teléfono:  2223-1385 - 8850-1357
2. Email: leo.calvoflo@gmail.com
3. Teléfono:  2223-1385 - 8884-7392
3. Email: marielasv87@gmail.com</v>
          </cell>
          <cell r="K7" t="str">
            <v>Activo</v>
          </cell>
          <cell r="L7" t="str">
            <v>Pendiente de RES II</v>
          </cell>
        </row>
        <row r="8">
          <cell r="A8" t="str">
            <v>R017-SABI-00137</v>
          </cell>
          <cell r="B8" t="str">
            <v>OBSERVACIONAL</v>
          </cell>
          <cell r="C8" t="str">
            <v>Validación de la exactitud diagnóstica de los criterios de la Sociedad Americana de Endoscopía Digestiva para la predicción de coledocolitiasis en los pacientes presentados en la sesión de CPRE del servicio de Gastroenterología del Hospital Dr Rafael Ángel Calderón Guardia por sospecha de coledocolitiasis sometidos a una CPRE entre noviembre del 2016 y junio del 2017</v>
          </cell>
          <cell r="D8" t="str">
            <v xml:space="preserve"> Roberto Arias Mora</v>
          </cell>
          <cell r="E8" t="str">
            <v xml:space="preserve">
 </v>
          </cell>
          <cell r="L8" t="str">
            <v>Pendiente Formulario de resultados finales RES-II, pero está la tesis en la base de datos de BINASSS</v>
          </cell>
        </row>
        <row r="9">
          <cell r="A9" t="str">
            <v>R017-SABI-00138</v>
          </cell>
          <cell r="B9" t="str">
            <v>OBSERVACIONAL</v>
          </cell>
          <cell r="C9" t="str">
            <v>Incidencia y prevalencia de aspergilosis broncopulmonar y diseminada en pacientes ingresados en el programa de transplante de médula ósea del Servicio de Hematología del Hospital México durante el período de enero de 2014 a diciembre de 2015</v>
          </cell>
          <cell r="D9" t="str">
            <v>Ivan Méndez Mesén</v>
          </cell>
          <cell r="E9" t="str">
            <v xml:space="preserve">
 </v>
          </cell>
          <cell r="L9" t="str">
            <v>Pendiente Formulario de resultados finales RES-II, pero está la tesis en la base de datos de BINASSS</v>
          </cell>
        </row>
        <row r="10">
          <cell r="A10" t="str">
            <v>R017-SABI-00139</v>
          </cell>
          <cell r="B10" t="str">
            <v>OBSERVACIONAL</v>
          </cell>
          <cell r="C10" t="str">
            <v>Carcinoma Hepatocelular en Costa Rica: Incidencia y Características Clínicas de Pacientes Diagnosticados en los Hospitales de Tercer Nivel de Atención de la Seguridad Social”</v>
          </cell>
          <cell r="D10" t="str">
            <v>Luis Alberto Corrales Rodríguez</v>
          </cell>
          <cell r="E10" t="str">
            <v>8389-3636</v>
          </cell>
          <cell r="F10" t="str">
            <v xml:space="preserve"> Icorralesr@yahoo.com</v>
          </cell>
          <cell r="G10" t="str">
            <v>1.- Juan Porras Penaranda
2.- Stephanie Lotz Esquivel
3.- Alfredo Sanabria Castro</v>
          </cell>
          <cell r="H10" t="str">
            <v>Teléfono: 8980-0004
Email: jporrasp@gmail.com
Teléfono: 88733392
Email: stephlotz@gmail.com
Teléfono: 83889829
Email: asccheo@yahoo.com</v>
          </cell>
        </row>
        <row r="11">
          <cell r="A11" t="str">
            <v>R017-SABI-00141</v>
          </cell>
          <cell r="B11" t="str">
            <v>OBSERVACIONAL</v>
          </cell>
          <cell r="C11" t="str">
            <v>Estudio epidemiológico descriptivo de multirresistencia antimicrobiana en el Hospital México durante el periodo 2007-2015</v>
          </cell>
          <cell r="D11" t="str">
            <v xml:space="preserve"> Juan Villalobos Vindas</v>
          </cell>
          <cell r="E11" t="str">
            <v xml:space="preserve">
 </v>
          </cell>
          <cell r="K11" t="str">
            <v>Activo</v>
          </cell>
          <cell r="L11" t="str">
            <v>No ha iniciado, cuenta con presupuesto FIIT y está en trámites administrativos pendientes</v>
          </cell>
        </row>
        <row r="12">
          <cell r="A12" t="str">
            <v>R017-SABI-00144</v>
          </cell>
          <cell r="B12" t="str">
            <v>OBSERVACIONAL</v>
          </cell>
          <cell r="C12" t="str">
            <v>Describir la epidemiología, características clínicas y tratamiento de los pacientes con esclerosis múltiple en los servicios de neurología del sistema hospitalario público de Costa Rica de la Caja Costarricense de Seguro Social hasta Diciembre del 2016</v>
          </cell>
          <cell r="D12" t="str">
            <v xml:space="preserve"> Johana Vásquez Céspedes</v>
          </cell>
          <cell r="E12" t="str">
            <v xml:space="preserve">
 </v>
          </cell>
          <cell r="K12" t="str">
            <v>Activo</v>
          </cell>
          <cell r="L12" t="str">
            <v>Oficio aprobación, renovación anual</v>
          </cell>
        </row>
        <row r="13">
          <cell r="A13" t="str">
            <v>R017-SABI-00145</v>
          </cell>
          <cell r="B13" t="str">
            <v>OBSERVACIONAL</v>
          </cell>
          <cell r="C13" t="str">
            <v>Supervivencia general de los pacientes con Cáncer de Pulmón  según subtipo y estadío clínico de la Clínica de Oncología Torácica del Hospital México del periodo comprendido entre febrero del 2012 a febrero del 2017¨</v>
          </cell>
          <cell r="D13" t="str">
            <v>Raquel Rojas Vigott</v>
          </cell>
          <cell r="E13" t="str">
            <v>2242-6665  /  8828-7410</v>
          </cell>
          <cell r="F13" t="str">
            <v xml:space="preserve"> raquivigott@gmail.com</v>
          </cell>
          <cell r="G13" t="str">
            <v xml:space="preserve">Denis Landaverde Recinos </v>
          </cell>
          <cell r="H13" t="str">
            <v>1. Teléfono: 22426665
Email: denislandaverde@gmail.com</v>
          </cell>
          <cell r="K13" t="str">
            <v>Activo</v>
          </cell>
          <cell r="L13" t="str">
            <v>Fecha de aprobación, informes de avance</v>
          </cell>
        </row>
        <row r="14">
          <cell r="A14" t="str">
            <v>R017-SABI-00147</v>
          </cell>
          <cell r="B14" t="str">
            <v>OBSERVACIONAL</v>
          </cell>
          <cell r="C14" t="str">
            <v>Análisis comparativo entre los resultados de pruebas de tamizaje por PCRpara virus Papiloma Humano de alto riesgo, contra los resultados citológicos, colposcópicos y reportes de biopsias en pacientes del Servicio de Ginecología Hospital Dr Rafael Ángel Calderón Guardia en el periodo comprendido entre octubre de 2015 y octubre 2016</v>
          </cell>
          <cell r="D14" t="str">
            <v>1.- Edwin Salas Jiménez
2.- Gabriela Navarro Carpio</v>
          </cell>
          <cell r="E14" t="str">
            <v>1.- 8317-4618
2.- 8835-877</v>
          </cell>
          <cell r="F14" t="str">
            <v>1.-  edwinsalalas27@gmail.com
2.-  gabynavarro1988@gmail.com</v>
          </cell>
          <cell r="K14" t="str">
            <v>Activo</v>
          </cell>
          <cell r="L14" t="str">
            <v>Pendiente Formulario de resultados finales RES-II Revisar expediente o dar seguimiento</v>
          </cell>
        </row>
        <row r="15">
          <cell r="A15" t="str">
            <v>R018-SABI-00150</v>
          </cell>
          <cell r="B15" t="str">
            <v>OBSERVACIONAL</v>
          </cell>
          <cell r="C15" t="str">
            <v>Evaluación de la exposición prenatal al mercurio utilizando biomarcadores, Hospital de la Mujer, Hospital México, Hospital Calderón Guardia, CCSS, en el periodo comprendido entre Julio y diciembre de 2018, dentro del Plan de Vigilancia Mundial de la exposición humana a las concentraciones ambientales de Mercurio.</v>
          </cell>
          <cell r="D15" t="str">
            <v>Rigoberto Blanco Sáenz</v>
          </cell>
          <cell r="E15" t="str">
            <v>8823-2597</v>
          </cell>
          <cell r="F15" t="str">
            <v xml:space="preserve"> rblancos@ccss.sa.cr</v>
          </cell>
          <cell r="G15" t="str">
            <v>Iris Guiselle Guzmán Saborio</v>
          </cell>
          <cell r="H15" t="str">
            <v xml:space="preserve">1. Teléfono:
Email: </v>
          </cell>
          <cell r="K15" t="str">
            <v>Diferido</v>
          </cell>
        </row>
        <row r="16">
          <cell r="A16" t="str">
            <v>R018-SABI-00153</v>
          </cell>
          <cell r="B16" t="str">
            <v>OBSERVACIONAL</v>
          </cell>
          <cell r="C16" t="str">
            <v>Registro de resultados y evaluación de la mejoría clínica en pacientes con Estenosis Aórtica severa de alto riesgo quirúrgico posterior a la colocación de válvula aórtica percutánea en el Hospital México en el período del 1 de enero del 2014 al 31 de diciembre del 2017</v>
          </cell>
          <cell r="D16" t="str">
            <v>Natalia Ugalde Gallegos</v>
          </cell>
          <cell r="E16" t="str">
            <v>8819-9177</v>
          </cell>
          <cell r="F16" t="str">
            <v xml:space="preserve"> Natyuga@hotmail.com</v>
          </cell>
          <cell r="G16" t="str">
            <v>Luis Abel Gutiérrez Jaikel</v>
          </cell>
          <cell r="H16" t="str">
            <v>Teléfono: 8831-8523
Email: Gjaikel@hotmail.com</v>
          </cell>
        </row>
        <row r="17">
          <cell r="A17" t="str">
            <v>R018-SABI-00154</v>
          </cell>
          <cell r="B17" t="str">
            <v>OBSERVACIONAL</v>
          </cell>
          <cell r="C17" t="str">
            <v>Caracterización clínica y microbiológica de los episodios de bacteriemia asociada a catéter venoso central en los pacientes del Hospital Rafael Ángel Calderón Guardia, en el período comprendido entre julio de 2016 y julio de 2017</v>
          </cell>
          <cell r="D17" t="str">
            <v xml:space="preserve"> Saúl Quirós Cárdenas</v>
          </cell>
          <cell r="E17" t="str">
            <v>8886-8152</v>
          </cell>
          <cell r="F17" t="str">
            <v xml:space="preserve"> squiros87@gmail.com</v>
          </cell>
          <cell r="J17" t="str">
            <v>Tutor Académico: Antonio Solano Chinchilla
Teléfono: 8385-1925
Email: antosol@racsa.co.cr</v>
          </cell>
          <cell r="K17" t="str">
            <v>Activo</v>
          </cell>
          <cell r="L17" t="str">
            <v>La auditoría estaba programada para el 29 de julio de 2020, el investigador no respondió al oficio ni atendió la cita de auditoría 
revisar RES II</v>
          </cell>
        </row>
        <row r="18">
          <cell r="A18" t="str">
            <v>R018-SABI-00155</v>
          </cell>
          <cell r="B18" t="str">
            <v>OBSERVACIONAL</v>
          </cell>
          <cell r="C18" t="str">
            <v>Evaluación de conocimientos y cambios en el comportamiento en la rehabilitación cardíaca, dentro del Programa del Hospital San Vicente de Paúl entre abril 2018 a abril 2019</v>
          </cell>
          <cell r="D18" t="str">
            <v xml:space="preserve"> Daniel Quesada Chaves</v>
          </cell>
          <cell r="E18" t="str">
            <v>2263-8371</v>
          </cell>
          <cell r="F18" t="str">
            <v xml:space="preserve"> dfquesada@gmail.com</v>
          </cell>
          <cell r="G18" t="str">
            <v>Margarita Arrieta Loáiciga</v>
          </cell>
          <cell r="H18" t="str">
            <v>Teléfono: 2263-8371
Email: amal1605@hotmail.com</v>
          </cell>
          <cell r="K18" t="str">
            <v>Activo</v>
          </cell>
        </row>
        <row r="19">
          <cell r="A19" t="str">
            <v>R018-SABI-00161</v>
          </cell>
          <cell r="B19" t="str">
            <v>OBSERVACIONAL</v>
          </cell>
          <cell r="C19" t="str">
            <v>Ver el fisíco.</v>
          </cell>
          <cell r="E19" t="str">
            <v xml:space="preserve">
 </v>
          </cell>
        </row>
        <row r="20">
          <cell r="A20" t="str">
            <v>R018-SABI-00166</v>
          </cell>
          <cell r="B20" t="str">
            <v>OBSERVACIONAL</v>
          </cell>
          <cell r="C20" t="str">
            <v>Comparación de la utilidad de la lipocalina asociada a la gelatinasa del neutrófilo en liquido peritoneal como biomarcador de fallo terapéutico antibiótico temprano junto a la celularidad peritoneal y la procalcitonina sérica, en los pacientes con enfermedad renal crónica estadio V internados por peritonitis secundaria asociada al catéter de diálisis peritoneal del servicio de nefrología del Hospital Rafael Ángel Calderón Guardia del mes de junio a octubre del 2018”</v>
          </cell>
          <cell r="D20" t="str">
            <v xml:space="preserve">Diego Ramírez Chacón
</v>
          </cell>
          <cell r="E20" t="str">
            <v>8839-9505</v>
          </cell>
          <cell r="F20" t="str">
            <v xml:space="preserve">dieran89@gmail.com
dramirech@ccss.sa.cr </v>
          </cell>
          <cell r="H20" t="str">
            <v xml:space="preserve">Teléfono:
Email: </v>
          </cell>
          <cell r="J20" t="str">
            <v>Tutor académico Dr. Mario Espinach Roel
21014560  HCG  /mrespina@ccss.sa.cr</v>
          </cell>
          <cell r="L20" t="str">
            <v>CEC-CENTRAL-CCSS-0194-2021, 7 de junio de 2021.  Se remite solicitud  para actualizar la investigación de marras y a efectos de evitar el procedimiento vigente y subsiguientes (elevarlo ante el CONIS y otras instancias), se les solicita que en un plazo no mayor a 10 días hábiles conforme a lo que rige en materia de la Ley 8220, presenten el formulario RES-II.</v>
          </cell>
        </row>
        <row r="21">
          <cell r="A21" t="str">
            <v>R018-SABI-00168</v>
          </cell>
          <cell r="B21" t="str">
            <v>OBSERVACIONAL</v>
          </cell>
          <cell r="C21" t="str">
            <v>Estudio comparativo del perfil genético y evolución clínica en cuanto a supervivencia libre de enfermedad y supervivencia global en pacientes con desórdenes histiocíticos en Hospital Calderón Guardia y Hospital México.</v>
          </cell>
          <cell r="D21" t="str">
            <v>Denis Landaverde Recinos</v>
          </cell>
          <cell r="E21" t="str">
            <v>2246-6775</v>
          </cell>
          <cell r="F21" t="str">
            <v xml:space="preserve"> denislandaverde@gmail.com</v>
          </cell>
          <cell r="G21" t="str">
            <v>1.- Juan Enrique Richmond Navarro
2.- Ricardo Chinchilla Monge
3.- Vanessa Ramírez Mayorga
4.- Warner Alpizar Alpizar
5.- Priyanka Khanna Jiménez</v>
          </cell>
          <cell r="H21" t="str">
            <v>1.- Teléfono: 2212-1294
Email: juanerichmond@gmail.com
2.- Teléfono: 2223-1385
Email: ricardo.chicnchilla_m@ucr.ac.cr
3.-Teléfono: 6021-7033
Email: vanessa.ramirez@ucr.ac.cr
4.- Teléfono: 2052-0023
Email: warner.alpizar@ucr.ac.cr
5.- Teléfono: 2242-6665
Email:  priyankak07@gmail.com</v>
          </cell>
          <cell r="K21" t="str">
            <v>Diferido</v>
          </cell>
          <cell r="L21" t="str">
            <v>NO encontre oficio de aprobado por CEC ni  de retiro por parte del investigador 
REVISAR FISICO.</v>
          </cell>
        </row>
        <row r="22">
          <cell r="A22" t="str">
            <v>R018-SABI-00172</v>
          </cell>
          <cell r="B22" t="str">
            <v>OBSERVACIONAL</v>
          </cell>
          <cell r="C22" t="str">
            <v>Análisis costo efectividad del palivizumab en profilaxis de bronquiolitis y neumonía en prematuros versus la práctica habitual e impacto presupuestario de la inclusión del palivizumab en la LOM en Costa Rica.</v>
          </cell>
          <cell r="D22" t="str">
            <v>Luis Guillermo Jiménez Herrera</v>
          </cell>
          <cell r="E22" t="str">
            <v>2511-8325</v>
          </cell>
          <cell r="F22" t="str">
            <v xml:space="preserve"> luis.jimenezherreraz@ucr.ac.cr </v>
          </cell>
          <cell r="G22" t="str">
            <v>Viviana Ramos Rodríguez</v>
          </cell>
          <cell r="H22" t="str">
            <v>Teléfono: 2523-3600
Email: vivi_ramosr@hotmail.com</v>
          </cell>
          <cell r="K22" t="str">
            <v>Activo</v>
          </cell>
        </row>
        <row r="23">
          <cell r="A23" t="str">
            <v>R018-SABI-00175</v>
          </cell>
          <cell r="B23" t="str">
            <v>OBSERVACIONAL</v>
          </cell>
          <cell r="C23" t="str">
            <v>Estudio genético, serológico e histopatológico en el diagnóstico de la enfermedad celíaca en pacientes del Hospital San Juan de Dios</v>
          </cell>
          <cell r="D23" t="str">
            <v>María José Suárez Sánchez</v>
          </cell>
          <cell r="E23" t="str">
            <v>2223-1385</v>
          </cell>
          <cell r="F23" t="str">
            <v xml:space="preserve"> majosu@gmail.com</v>
          </cell>
          <cell r="G23" t="str">
            <v>1.-Juan Porras Peñaranda
2.- Francisco Javier Hevia Urrutia
3.- Ricardo Chinchilla Monge
4.- Ileana Holst Schumacher
5.- Mariela Solano Vargas</v>
          </cell>
          <cell r="H23" t="str">
            <v>1.- Teléfono: 2223-1385
Email: jporrasp@gmail.com
2.- Teléfono: 2223-1385
Email: heviapor@racsa.co.cr
3.- Teléfono: 2223-1385
Email: Ricardo.chinchilla.m@hotmail.com
4.- Teléfono: 2511-3951
Email: Ileana.holst@ucr.ac.cr
5.- Teléfono: 2223-1385
Email: marielasv87@gmail.com</v>
          </cell>
          <cell r="K23" t="str">
            <v>Diferido</v>
          </cell>
        </row>
        <row r="24">
          <cell r="A24" t="str">
            <v>R018-SABI-00177</v>
          </cell>
          <cell r="B24" t="str">
            <v>OBSERVACIONAL</v>
          </cell>
          <cell r="C24" t="str">
            <v>Análisis de la actividad del anti-factor Xa en pacientes embarazadas bajo tratamiento con enoxaparina utilizado como anticoagulante pleno por diferentes causas en el Hospital San Juan de Dios durante el periodo comprendido entre  Febrero del 2018 y diciembre del 2018</v>
          </cell>
          <cell r="D24" t="str">
            <v>Dario Chaves Badilla</v>
          </cell>
          <cell r="E24" t="str">
            <v>8729-7143</v>
          </cell>
          <cell r="F24" t="str">
            <v xml:space="preserve"> dcbcr@hotmail.com</v>
          </cell>
          <cell r="G24" t="str">
            <v>Marianela Salas Delgado</v>
          </cell>
          <cell r="H24" t="str">
            <v>Teléfono: 8432-0510
Email: nelasd@gmail.com</v>
          </cell>
          <cell r="L24" t="str">
            <v>No tengo más información, revisar con Dra. Sánchez</v>
          </cell>
        </row>
        <row r="25">
          <cell r="A25" t="str">
            <v>R018-SABI-00183</v>
          </cell>
          <cell r="B25" t="str">
            <v>OBSERVACIONAL</v>
          </cell>
          <cell r="C25" t="str">
            <v>Correlación  y concordancia entre ecocardiografía y cateterismo cardíaco derecho para la determinación de la presión sistólica de la arteria pulmonar, realizados durante el período 2015-2018, en el Servicio de Cardiología del Hospital Rafael Ángel Calderón Guardia</v>
          </cell>
          <cell r="D25" t="str">
            <v xml:space="preserve"> Juan Francisco Cruz Pérez</v>
          </cell>
          <cell r="E25" t="str">
            <v>8732-4235</v>
          </cell>
          <cell r="F25" t="str">
            <v xml:space="preserve"> francruz19@hotmail.com</v>
          </cell>
          <cell r="K25" t="str">
            <v>Activo</v>
          </cell>
          <cell r="L25" t="str">
            <v>Revisar oficio de registro (CEC-CENTRAL-CCSS-9700-2018 del 9/11/2017) e informes de avance 10554-2019 INFORME AUDITORIA FIRMADO POR MARIANELA SANCHEZ Y JEFFEY JACOBO</v>
          </cell>
        </row>
        <row r="26">
          <cell r="A26" t="str">
            <v>R018-SABI-00187</v>
          </cell>
          <cell r="B26" t="str">
            <v>OBSERVACIONAL</v>
          </cell>
          <cell r="C26" t="str">
            <v>Evaluación de la respuesta clínica y ultrasonográfica al tratamiento con progestágenos, en pacientes con hiperplasia endometrial sin atipia del Servicio de Ginecología del Hospital Doctor Rafael Ángel Calderón Guardia del período comprendido entre el 2011 y 2017</v>
          </cell>
          <cell r="D26" t="str">
            <v xml:space="preserve"> José Pablo González Cerdas</v>
          </cell>
          <cell r="E26" t="str">
            <v xml:space="preserve"> 
</v>
          </cell>
          <cell r="F26" t="str">
            <v xml:space="preserve"> jpgonzalezce@gmail.com</v>
          </cell>
          <cell r="G26" t="str">
            <v>1.- Lorna Chavarría González
2.- Viviana Vivero Agüero</v>
          </cell>
          <cell r="H26" t="str">
            <v>1.- Teléfono: 
Email: lor.chava9@gmail.com  
2.- Teléfono:
Email: vivi.vivero@gmail.co</v>
          </cell>
          <cell r="K26" t="str">
            <v>Activo</v>
          </cell>
          <cell r="L26" t="str">
            <v>Informe de auditoría CENDEISSS-CECCENTRAL-1853-2020 del 23 set 2020, pendiente envío del RES-II- revisar informe de avance</v>
          </cell>
        </row>
        <row r="27">
          <cell r="A27" t="str">
            <v>R018-SABI-00188</v>
          </cell>
          <cell r="B27" t="str">
            <v>OBSERVACIONAL</v>
          </cell>
          <cell r="C27" t="str">
            <v>Estudio para observar las características de los pacientes, los patrones de tratamiento y los desenlaces en pacientes con cáncer de mama recientemente diagnosticado en América Latina.</v>
          </cell>
          <cell r="D27" t="str">
            <v>Luis Corrales Rodríguez</v>
          </cell>
          <cell r="E27" t="str">
            <v xml:space="preserve">
 </v>
          </cell>
          <cell r="G27" t="str">
            <v>1.-  Melissa Juárez Villegas
2.- Kenneth Loáiciga Vega
3.-  Yorleny Calvo Cháves</v>
          </cell>
          <cell r="H27" t="str">
            <v xml:space="preserve">1.- Iris Guiselle Guzmán Saborío
2.- Teléfono:
Email: 
3.- Teléfono:
Email: </v>
          </cell>
          <cell r="K27" t="str">
            <v>Diferido</v>
          </cell>
        </row>
        <row r="28">
          <cell r="A28" t="str">
            <v>R018-SABI-00189</v>
          </cell>
          <cell r="B28" t="str">
            <v>OBSERVACIONAL</v>
          </cell>
          <cell r="C28" t="str">
            <v>Toma de muestra de s¿lesiones sospechosas de leishmaniosis cutanea para la obtención de ADN parasitario.</v>
          </cell>
          <cell r="D28" t="str">
            <v>Carlos Alberto Mata Somarribas</v>
          </cell>
          <cell r="E28" t="str">
            <v>2279-9911     ext119</v>
          </cell>
          <cell r="F28" t="str">
            <v xml:space="preserve"> cabos_134@hotmail.com</v>
          </cell>
          <cell r="G28" t="str">
            <v>1.- Nidia Calvo Fonseca
2.- María Fernanda Matamoros Madrigal
3.- Cesar Cervantes Gómez</v>
          </cell>
          <cell r="H28" t="str">
            <v>1.- Teléfono: 2279-9911  ext 119
Email: nclavo@inciensa.sa.cr
2.- Teléfono: 2785-0731
Email: mmatamon@ccss.sa.cr
3.- Teléfono:  8893-7870
Email: ceartcervantes@otmail.com</v>
          </cell>
        </row>
        <row r="29">
          <cell r="A29" t="str">
            <v>R018-SABI-00190</v>
          </cell>
          <cell r="B29" t="str">
            <v>OBSERVACIONAL</v>
          </cell>
          <cell r="C29" t="str">
            <v>Evaluación de la exposición prenatal al mercurio utilizando biomarcadores, Hospital de la Mujer, Hospital México, Hospital Calderón Guardia, CCSS, en el periodo comprendido entre Julio y diciembre de 2018, dentro del Plan de Vigilancia Mundial de la exposición humana a las concentraciones ambientales de Mercurio.</v>
          </cell>
          <cell r="D29" t="str">
            <v>Rigoberto Blanco Sáenz</v>
          </cell>
          <cell r="E29" t="str">
            <v>8823-2597</v>
          </cell>
          <cell r="F29" t="str">
            <v xml:space="preserve"> rblancos@ccss.sa.cr</v>
          </cell>
          <cell r="G29" t="str">
            <v>Iris Guiselle Guzmán Saborío</v>
          </cell>
          <cell r="H29" t="str">
            <v>Teléfono: 2539-1506
Email: gguzmans@ccss.sa.cr</v>
          </cell>
        </row>
        <row r="30">
          <cell r="A30" t="str">
            <v>R018-SABI-00191</v>
          </cell>
          <cell r="B30" t="str">
            <v>OBSERVACIONAL</v>
          </cell>
          <cell r="C30" t="str">
            <v>Consumo de agua contaminada con arsénico en personas con enfermedad renal crónica de origen desconocido en Guanacaste, Costa Rica</v>
          </cell>
          <cell r="D30" t="str">
            <v xml:space="preserve"> Irene Valerio Oviedo</v>
          </cell>
          <cell r="E30" t="str">
            <v xml:space="preserve">
 </v>
          </cell>
          <cell r="K30" t="str">
            <v>Activo</v>
          </cell>
          <cell r="L30" t="str">
            <v>No ha presentado el Formulario RES-II resultados finales</v>
          </cell>
        </row>
        <row r="31">
          <cell r="A31" t="str">
            <v>R018-SABI-00192</v>
          </cell>
          <cell r="B31" t="str">
            <v>OBSERVACIONAL</v>
          </cell>
          <cell r="E31" t="str">
            <v xml:space="preserve">
 </v>
          </cell>
        </row>
        <row r="32">
          <cell r="A32" t="str">
            <v>R018-SABI-00193</v>
          </cell>
          <cell r="B32" t="str">
            <v>OBSERVACIONAL</v>
          </cell>
          <cell r="C32" t="str">
            <v>Marcadores genéticos de ADN circulante tumoral para el monitoreo del cáncer de mama en pacientes del Hospital San Juan de Dios del 2018 al 2020</v>
          </cell>
          <cell r="D32" t="str">
            <v xml:space="preserve"> Ricardo Chinchilla Monge</v>
          </cell>
          <cell r="E32" t="str">
            <v>2222-1581</v>
          </cell>
          <cell r="F32" t="str">
            <v>ricardo.chinchilla.m@hotmail.com
ricardo.chinchilla_m@ucr.ac.cr</v>
          </cell>
          <cell r="K32" t="str">
            <v>Activo</v>
          </cell>
        </row>
        <row r="33">
          <cell r="A33" t="str">
            <v>R018-SABI-00194</v>
          </cell>
          <cell r="B33" t="str">
            <v>OBSERVACIONAL</v>
          </cell>
          <cell r="C33" t="str">
            <v>Espectroscopia por resonancia magnética para el estudio de la demencia: revisión de casos atendidos por sospecha de enfermedad de Alzheimer en el Centro Nacional de Resonancia Magnética de la Caja Costarricense de Seguro Social durante enero del 2015 a diciembre del 2016</v>
          </cell>
          <cell r="D33" t="str">
            <v xml:space="preserve"> María José Gamboa Delgado</v>
          </cell>
          <cell r="E33" t="str">
            <v xml:space="preserve">
 </v>
          </cell>
          <cell r="K33" t="str">
            <v>Activo</v>
          </cell>
          <cell r="L33" t="str">
            <v>Presentó informe de avance en abril-2019 Tiene renovación anual solicitada el 29-6-2020</v>
          </cell>
        </row>
        <row r="34">
          <cell r="A34" t="str">
            <v>R018-SABI-00195</v>
          </cell>
          <cell r="B34" t="str">
            <v>OBSERVACIONAL</v>
          </cell>
          <cell r="C34" t="str">
            <v>Factores de riesgos para la conversión a laparatomía de histerectomía laparoscopía en HOMACE del periodo 2011-2019 para su posible aprobación</v>
          </cell>
          <cell r="D34" t="str">
            <v xml:space="preserve"> Gilbert Chaverri Guillen</v>
          </cell>
          <cell r="E34" t="str">
            <v xml:space="preserve">
</v>
          </cell>
          <cell r="F34" t="str">
            <v xml:space="preserve"> gilchaverri@gmail.com </v>
          </cell>
          <cell r="K34" t="str">
            <v>Activo</v>
          </cell>
          <cell r="L34" t="str">
            <v>La Auditoría no se pudo realizar porque no se concretó con el investigador</v>
          </cell>
        </row>
        <row r="35">
          <cell r="A35" t="str">
            <v>R018-SABI-00196</v>
          </cell>
          <cell r="B35" t="str">
            <v>OBSERVACIONAL</v>
          </cell>
          <cell r="C35" t="str">
            <v>Análisis retrospectivo y transversal de la supervivencia global y la supervivencia libre de progresión en pacientes con cáncer de mama metastásico HER2 positivas tratadas con pertuzumab en combinación con trastuzumab y taxano en los hospitales de CCSS en el período 2015 al 2021.</v>
          </cell>
          <cell r="D35" t="str">
            <v>Priyanka Kanna Jiménez</v>
          </cell>
          <cell r="E35" t="str">
            <v>2242-6665</v>
          </cell>
          <cell r="F35" t="str">
            <v>priyankak07@gmail.com</v>
          </cell>
          <cell r="G35" t="str">
            <v>1.-  Allan Ramos Esquivel
2.- Hellen Hernández Steller
3.- Adrián Guzmán Ramírez
4.- Denis Ulises Landaverde Recinos
5.- Amy Annel Mora Brenes</v>
          </cell>
          <cell r="H35" t="str">
            <v xml:space="preserve">1.- Teléfono:
Email: 
2.- Teléfono:
Email: 
3.- Teléfono:
Email: 
4.- Teléfono:
Email:
 5.- Teléfono:
Email: </v>
          </cell>
        </row>
        <row r="36">
          <cell r="A36" t="str">
            <v>R018-SABI-00197</v>
          </cell>
          <cell r="E36" t="str">
            <v xml:space="preserve">
 </v>
          </cell>
        </row>
        <row r="37">
          <cell r="A37" t="str">
            <v>R018-SABI-00198</v>
          </cell>
          <cell r="B37" t="str">
            <v>OBSERVACIONAL</v>
          </cell>
          <cell r="C37" t="str">
            <v>Corrección de mutaciones asociadas con canalopatías miotónicas mediante sistemas CRISPR/Cas, en el Servicio de Neurología del Hospital Calderón Guardia entre el 2019 y 2023</v>
          </cell>
          <cell r="D37" t="str">
            <v xml:space="preserve"> Fernando Morales Montero</v>
          </cell>
          <cell r="E37" t="str">
            <v xml:space="preserve">
 </v>
          </cell>
          <cell r="L37" t="str">
            <v>Se envío el registro a Conis en oficio 1901- 2020 de 28 de octubre de 2020 Este estudio también tiene que ser aprobado por el CEC-UCR El Dr solicitó una enmienda el día  Ya se envió la documentación respectiva de la enmienda al Conis</v>
          </cell>
        </row>
        <row r="38">
          <cell r="A38" t="str">
            <v>R018-SABI-00199</v>
          </cell>
          <cell r="B38" t="str">
            <v>OBSERVACIONAL</v>
          </cell>
          <cell r="C38" t="str">
            <v>Determinación del perfil de resistencia a antibióticos de Helicobacter pylori mediante dos métodos; el convencional y el de biología molecular, en  dos poblaciones de Alajuela, Costa Rica</v>
          </cell>
          <cell r="D38" t="str">
            <v xml:space="preserve"> Vanessa Ramírez Mayorga</v>
          </cell>
          <cell r="E38" t="str">
            <v>2511-2144</v>
          </cell>
          <cell r="F38" t="str">
            <v xml:space="preserve"> vanessa.ramirez@ucr.ac.cr </v>
          </cell>
          <cell r="G38" t="str">
            <v>1.- Christian Campos Núñez.
2.-  José Antonio Moreno Araya.</v>
          </cell>
          <cell r="K38" t="str">
            <v>Activo</v>
          </cell>
          <cell r="L38" t="str">
            <v>Presentó la exención de canon el 17 de diciembre de 2020 Se procederá con el registro ante Conis hasta que presente los documentos del equipo investigador actualizados</v>
          </cell>
        </row>
        <row r="39">
          <cell r="A39" t="str">
            <v>R018-SABI-00200</v>
          </cell>
          <cell r="B39" t="str">
            <v>OBSERVACIONAL</v>
          </cell>
          <cell r="C39" t="str">
            <v>Incidencia del recién nacido grande para edad gestacional (GEG) o producto macrosómico en mujeres diagnosticadas con diabetes mellitus gestacional A2 tratadas con Glibenclamida o Metformina, como nonoterapia, o tratamiento combinado, comparado con insulina en el Servicio de Obstetricia del Hospital de la Mujer Adolfo Carit Eva entre enero 2015 y diciembre 2018: Estudio de cohorte retrospectivo, longitudinal</v>
          </cell>
          <cell r="D39" t="str">
            <v xml:space="preserve"> Daniela Ovares Quirós</v>
          </cell>
          <cell r="E39" t="str">
            <v>8408-9559</v>
          </cell>
          <cell r="F39" t="str">
            <v>danielaovares@hotmail.com
danielaovares@gmail.com</v>
          </cell>
          <cell r="G39" t="str">
            <v>Ana Victoria Sánchez Guzman</v>
          </cell>
          <cell r="H39" t="str">
            <v>Teléfono: 8815-4623
Email: anavsanchez11@gmail.com</v>
          </cell>
          <cell r="K39" t="str">
            <v>Activo</v>
          </cell>
          <cell r="L39" t="str">
            <v>Revisar informe de avances, renovación anual</v>
          </cell>
        </row>
        <row r="40">
          <cell r="A40" t="str">
            <v>R018-SABI-00201</v>
          </cell>
          <cell r="B40" t="str">
            <v>OBSERVACIONAL</v>
          </cell>
          <cell r="C40" t="str">
            <v>Respuesta viral sostenida en los pacientes portadores de hepatitis C crónica que fueron sometidos al tratamiento con antivirales de acción directa en los hospitales San Juan de Dios, México y Calderón Guardia en los años 2017 y 2018</v>
          </cell>
          <cell r="D40" t="str">
            <v>Wagner Enrique Ramírez Quesada</v>
          </cell>
          <cell r="E40" t="str">
            <v>8706-3258  /    2232-1045</v>
          </cell>
          <cell r="F40" t="str">
            <v xml:space="preserve"> wagner.ramirezquesada@gmail.com</v>
          </cell>
        </row>
        <row r="41">
          <cell r="A41" t="str">
            <v>R018-SABI-00202</v>
          </cell>
          <cell r="B41" t="str">
            <v>OBSERVACIONAL</v>
          </cell>
          <cell r="C41" t="str">
            <v>Análisis de supervivencia de pacientes con tumores de células germinales estadios clínicos II, III y recurrentes tratados en Servicios de Oncología Médica de la CCSS entre los años 2012 y 2016</v>
          </cell>
          <cell r="D41" t="str">
            <v xml:space="preserve"> Manuel Arce Von Herold</v>
          </cell>
          <cell r="E41" t="str">
            <v>8826-9664</v>
          </cell>
          <cell r="F41" t="str">
            <v>manuelarcevonherold@gmail.com
manuel.arcevonherold@ucr.ac.cr</v>
          </cell>
          <cell r="G41" t="str">
            <v xml:space="preserve">Carlos Zúñiga Orlich
</v>
          </cell>
          <cell r="H41" t="str">
            <v>Teléfono: 8998-9115
Email: czúñiga_orllich@hotmail.com</v>
          </cell>
          <cell r="K41" t="str">
            <v>Activo</v>
          </cell>
          <cell r="L41" t="str">
            <v>Buscar oficio de registro ante el CONIS Se le envío email el 12/02/2020 para solicitar el RES-II El 18/06/2020 Respondió:
Manuel Arce" PEDIR INFORMES DE AVANCE E INFORME FINAL</v>
          </cell>
        </row>
        <row r="42">
          <cell r="A42" t="str">
            <v>R018-SABI-00203</v>
          </cell>
          <cell r="B42" t="str">
            <v>OBSERVACIONAL</v>
          </cell>
          <cell r="C42" t="str">
            <v>Correlación entre valores de los gases arteriales iniciales con signos vitales de ingreso, clasificación de severidad de ingreso, mortalidad y tiempo de estancia en los Servicio de Emergencias del Hospital Calderón Guardia y del Hospital San Vicente de Paul.</v>
          </cell>
          <cell r="D42" t="str">
            <v xml:space="preserve">Gerald Schmitz </v>
          </cell>
          <cell r="E42" t="str">
            <v>8346-5033</v>
          </cell>
          <cell r="F42" t="str">
            <v xml:space="preserve"> gschmitzg@gmail.com</v>
          </cell>
          <cell r="G42" t="str">
            <v>NA</v>
          </cell>
        </row>
        <row r="43">
          <cell r="A43" t="str">
            <v>R018-SABI-00204</v>
          </cell>
          <cell r="B43" t="str">
            <v>OBSERVACIONAL</v>
          </cell>
          <cell r="C43" t="str">
            <v>Un ensayo aleatorizado de glutamina enteral para minimizar la lesión térmica. Estudio RE-ENERGIZA</v>
          </cell>
          <cell r="D43" t="str">
            <v>Ann Echeerri McCandless</v>
          </cell>
          <cell r="E43" t="str">
            <v>8387-6424</v>
          </cell>
          <cell r="F43" t="str">
            <v xml:space="preserve"> aecheverri@clinicaviasanjuan.com</v>
          </cell>
          <cell r="G43" t="str">
            <v>1.- Joaquín Sánchez Caballero
2.- Jeffrey Jacobo Elizondo
3.- Gisela Fonseca
4.- Alfredo Sanabria Castro
5.- Vladimir Leandro Sandi 
6.- Andrés Soto Rodríguez</v>
          </cell>
          <cell r="H43" t="str">
            <v>1.- Teléfono: 8850-2454
Email: joaquisancehzc@gmail.com
2.- Teléfono: 8316-5806
Email: jaje85@gmail.com
3.- Teléfono: 8323-2090
Email: gisela_cr@yahoo.com
4.- Teléfono: 8388-9829
Email: ascheo@yahoo.com
 5.- Teléfono: 8729-0813
Email: vladimirleandro@gmail.com
6.-Teléfono: 8837-9989
Email: andres_soto_r@hotmail.com</v>
          </cell>
        </row>
        <row r="44">
          <cell r="A44" t="str">
            <v>R018-SABI-00205</v>
          </cell>
          <cell r="B44" t="str">
            <v>OBSERVACIONAL</v>
          </cell>
          <cell r="C44" t="str">
            <v>Estudio de cohorte prospectivo: Perfil epidemiológico, condición de salud y desenlaces clínicos de los pacientes con traqueostomía percutánea en Unidades de Cuidados Intensivos de la Caja Costarricense de Seguro Social del año 2019 al 2021.</v>
          </cell>
          <cell r="D44" t="str">
            <v xml:space="preserve">Pablo Álvarez Aguilar </v>
          </cell>
          <cell r="E44" t="str">
            <v>8819-2487</v>
          </cell>
          <cell r="F44" t="str">
            <v xml:space="preserve"> pabloalvarez83@gmail.com</v>
          </cell>
          <cell r="G44" t="str">
            <v>1.- Donato Salas Segura
2.- Luis Leonardo Chacon Pardo
3.- Dennis Rojas Quiros</v>
          </cell>
          <cell r="H44" t="str">
            <v xml:space="preserve">1.- Teléfono:  8854-2800
Email:  dasscom@gmail.com
2.- Teléfono: 
Email: 
3.- Teléfono:
Email: </v>
          </cell>
        </row>
        <row r="45">
          <cell r="A45" t="str">
            <v>R018-SABI-00206</v>
          </cell>
          <cell r="B45" t="str">
            <v>OBSERVACIONAL</v>
          </cell>
          <cell r="C45" t="str">
            <v>Análisis de la epidemiología, respuesta terapéutica y pronóstico de los pacientes con Encefalitis Autoinmune en los Hospitales México, San Juan de Dios, Rafael Ángel Calderón Guardia, Maximiliano Peralta Jiménez, Nacional de Niños, en el periodo de febrero 2013 a noviembre 2018</v>
          </cell>
          <cell r="D45" t="str">
            <v xml:space="preserve"> José David Villegas Reyes </v>
          </cell>
          <cell r="E45" t="str">
            <v>8891-6821  /  2268-0574</v>
          </cell>
          <cell r="F45" t="str">
            <v xml:space="preserve"> jdvr10@yahoo.com</v>
          </cell>
          <cell r="G45" t="str">
            <v>Dr. Miguel Barboza Elizondo</v>
          </cell>
          <cell r="H45" t="str">
            <v>Teléfono: (506) 2285-0259
Teléfono celular: (506) 8897-7152
Email: miguel.barboza_e@ucr.ac.cr; miguebarb17@hotmail.com</v>
          </cell>
          <cell r="L45" t="str">
            <v>Se registró ante el CONIS en oficio CEC-CENTRAL-CCSS-2441-2019, 03 de abril de 2019  Se presume finalizado porque  tiene tesis en BINASSS Pendiente el RES-II</v>
          </cell>
        </row>
        <row r="46">
          <cell r="A46" t="str">
            <v>R018-SABI-00207</v>
          </cell>
          <cell r="B46" t="str">
            <v>OBSERVACIONAL</v>
          </cell>
          <cell r="C46" t="str">
            <v>Determinación de factores genéticos relacionados a trastornos de movimiento y deterioro cognitivo en pacientes diagnosticados con enfermedad de Parkinson de aparición temprana en el Hospital San Juan de Dios del 2019 al 2021</v>
          </cell>
          <cell r="D46" t="str">
            <v xml:space="preserve"> Norbel Román Garita</v>
          </cell>
          <cell r="E46" t="str">
            <v>8837-4214</v>
          </cell>
          <cell r="F46" t="str">
            <v xml:space="preserve"> dmorbelroman@racsa.co.cr</v>
          </cell>
          <cell r="G46" t="str">
            <v>1.- Carolina Boza  Calvo
2.- Leonardo Clavo  Flores
3.- Mariela Solano Vargas</v>
          </cell>
          <cell r="H46" t="str">
            <v xml:space="preserve">1.- Teléfono: 2511-5546
Email: cbozac@gmail.com
2.- Teléfono: 2511-5538
Email:  leo.calvoflo@gmail.com
3.- Teléfono: 2511-5538
Email: marielasv87@gmail.com  </v>
          </cell>
          <cell r="K46" t="str">
            <v>Activo</v>
          </cell>
          <cell r="L46" t="str">
            <v>Se envío solitud de registro en oficio CENDEISSS- CECCENTRAL- 1867- 2020
3 de octubre de 2020</v>
          </cell>
        </row>
        <row r="47">
          <cell r="A47" t="str">
            <v>R018-SABI-00208</v>
          </cell>
          <cell r="B47" t="str">
            <v xml:space="preserve">OBSERVACIONAL </v>
          </cell>
          <cell r="C47" t="str">
            <v xml:space="preserve">Estudio clínico aleatorizado y comparativo sobre la eficacia del factor humano recombinante en el tratamiento de lesiones neuropáticas en pacientes atendidos en la Unidad de Pie Diabético del Hospital San Juan de Dios en una población de 112 pacientes en un periodo de 6 meses </v>
          </cell>
          <cell r="D47" t="str">
            <v>Chih Hao Chen Ku</v>
          </cell>
          <cell r="E47" t="str">
            <v>8392-7083</v>
          </cell>
          <cell r="F47" t="str">
            <v>chenku2409@gmail.com</v>
          </cell>
          <cell r="G47" t="str">
            <v>1.-Gerardo Víquez Molina
2.- Ann Echeverri McCandless</v>
          </cell>
          <cell r="H47" t="str">
            <v>1.- Teléfono: 8810-9580
Email:  drviquezm@gmail.com
2.- Teléfono: 8387-6424
Email: aecheverri@clinicaviasanjuan.com</v>
          </cell>
          <cell r="L47" t="str">
            <v>Se rechazó 11-03-2019</v>
          </cell>
        </row>
        <row r="48">
          <cell r="A48" t="str">
            <v>R019-SABI-00209</v>
          </cell>
          <cell r="B48" t="str">
            <v>OBSERVACIONAL</v>
          </cell>
          <cell r="C48" t="str">
            <v>Líquido amniótico meconizado y su relación con infección del sitio quirúrgico en pacientes sometidas a cesárea en el hospital de las mujeres Adolfo Carit Eva, del año 2014 al 2016.</v>
          </cell>
          <cell r="D48" t="str">
            <v>Andrea Lopez Sánchez</v>
          </cell>
          <cell r="E48" t="str">
            <v>8308-4321</v>
          </cell>
          <cell r="F48" t="str">
            <v xml:space="preserve"> andrelopez1988@gmail.com</v>
          </cell>
          <cell r="G48" t="str">
            <v>1.- Kendal Vargas Arias
2.- Isabel Gamboa González</v>
          </cell>
          <cell r="H48" t="str">
            <v>1.- Teléfono: 8830-1323
Email: kenkpva@gmail.com
2.- Teléfono: 7016-9032
Email: isagamboa@gmail.com</v>
          </cell>
          <cell r="K48" t="str">
            <v>Diferido</v>
          </cell>
          <cell r="L48" t="str">
            <v>revisar fisico</v>
          </cell>
        </row>
        <row r="49">
          <cell r="A49" t="str">
            <v>R019-SABI-00210</v>
          </cell>
          <cell r="B49" t="str">
            <v>OBSERVACIONAL</v>
          </cell>
          <cell r="C49" t="str">
            <v>Análisis descriptivo del compromiso pulmonar intersticial en pacientes con diagnóstico de esclerosis sistémica atendidos en consulta externa de Reumatología, estudio multicéntrico en Hospital Maximialiano Peralta Jiménez y Hospital San Rafael de Alajuela del 01 enero del 2013 al 31 de marzo del 2019</v>
          </cell>
          <cell r="D49" t="str">
            <v xml:space="preserve"> Ivis José Roíguez Orellana</v>
          </cell>
          <cell r="E49" t="str">
            <v>8845-3042</v>
          </cell>
          <cell r="F49" t="str">
            <v xml:space="preserve"> ivisjoserodriguez@yahoo.es</v>
          </cell>
          <cell r="J49" t="str">
            <v>Tutor institucional : Dr. Raúl Alpízar Campos
Teléfono: 2550-1891 / 8834-3581
Email: alpizarr@racsa.co.cr</v>
          </cell>
          <cell r="K49" t="str">
            <v>Activo</v>
          </cell>
          <cell r="L49" t="str">
            <v xml:space="preserve">CEC-CENTRAL-CCSS-0205-2021, 7 de junio de 2021. Estado actual del estudio R019-SABI-00210 “Análisis descriptivo del compromiso pulmonar intersticial en pacientes con diagnóstico de esclerosis sistémica atendidos en consulta externa de Reumatología, estudio multicéntrico en Hospital Maximiliano Peralta Jiménez y HospitalSan Rafael de Alajuela del 01 enero del 2013 al 31 de marzo del 2019”. </v>
          </cell>
        </row>
        <row r="50">
          <cell r="A50" t="str">
            <v>R019-SABI-00212</v>
          </cell>
          <cell r="B50" t="str">
            <v>OBSERVACIONAL</v>
          </cell>
          <cell r="C50" t="str">
            <v>Influencia de la educación farmacéutica en el control del asma bronquial entre edades de 6 a 11 años, en el Área de Salud de Pérez Zeledón, durante el periodo comprendido de marzo a Julio 2019</v>
          </cell>
          <cell r="D50" t="str">
            <v>Maureen Badilla Castro</v>
          </cell>
          <cell r="E50" t="str">
            <v>2785-3271</v>
          </cell>
          <cell r="F50" t="str">
            <v xml:space="preserve"> mjbadilla@ccss.sa.cr</v>
          </cell>
          <cell r="G50" t="str">
            <v>Nombre del tutor(a) académico: 
Angie Rebeca León Salas
Teléfono: 2511-8313  
Email: angie.leon@ucr.ac.cr
Nombre del tutor(a) de la CCSS: 
Lucrecia Bermúdez Quirós
Teléfono: 8860-5059
Email: lbermudez@ccss.sa.cr</v>
          </cell>
          <cell r="L50" t="str">
            <v>NO he econtrado más información al respecto, consultar con Dra. Sánchez</v>
          </cell>
        </row>
        <row r="51">
          <cell r="A51" t="str">
            <v>R019-SABI-00215</v>
          </cell>
          <cell r="B51" t="str">
            <v>OBSERVACIONAL</v>
          </cell>
          <cell r="C51" t="str">
            <v>Efecto de la infección por Helicobacter pylori sobre marcadores inmunológicos, moleculares y microbianos clínicamente relevantes para la predicción de la respuesta a agentes inmunoterapéuticos en cáncer gástrico (ITCG)</v>
          </cell>
          <cell r="D51" t="str">
            <v>Warner Alpízar Alpízar</v>
          </cell>
          <cell r="E51" t="str">
            <v>8830-2574</v>
          </cell>
          <cell r="F51" t="str">
            <v xml:space="preserve"> awarnercr@yahoo.com</v>
          </cell>
          <cell r="G51" t="str">
            <v>1.- Dr. Allan Ramos Esquivel
2.- Dr. Javier Mora Rodríguez 
3.- Dra. Vanessa Ramírez Mayorga 
4.- Dra. Clas Allan Une 
5.- Dra. Silvia Molina Castro 
6.- Dra. Wendy Malespín Bendaña 
7.- Dra. Lucía Figueroa Protti 
8.- Dr. Ricardo Chinchilla Monge 
9.- Dr. Carlos Santamaría Quesada 
10.- Dr. Jose Molina Mora 
11.- Dr. Rodrigo Mora Rodríguez 
12.- Dr. Steve Quirós Barrantes 
13.- Dra. Elvira Salas Hidalgo 
14.- Dra. Giovanna Mainieri Breedy 
15.- Dr. Alexander Sánchez Cabo 
16.- Dr. Marvin Yglesias Rosales 
17.- Dra. Katherine Alfaro Segura 
18.- Dra. Noelia Mora Rodríguez 
19.- Dr. José Miguel Ramírez Valverde 
20.- Dr. Diego Guillén Colombari 
21.- Dra. Karina Sosa Barrantes 
22.- Dr. Adolfo Ortiz Barboza 
23.- Dr. Eduardo Alfaro Alcocer 
24.- Dr. Fernando Brenes Pino 
25.- Dr. Eduardo Trujillo Hering 
26.- Dr. José Murillo Rodríguez 
27.- Dra. Dayë Rodríguez Bolaños</v>
          </cell>
          <cell r="H51" t="str">
            <v xml:space="preserve">1.- Teléfono: 8844-8187
Email: allanramoscr@gmail.com
2.-Teléfono: 8573-3375
javierfrancisco.mora@ucr.ac.cr
3.- Teléfono: 8552-0892
Email: vanessa.ramirez@ucr.ac.cr
4.- Teléfono: 8830-0103
Email: allan.une@ucr.ac.cr
5.- Teléfono: 8822-4845
Email: silviamolinacastro@ucr.ac.cr
6.- Teléfono: 8910-6669
Email: wendy.malespin@ucr.ac.cr
7.- Teléfono: 8912-3747
Email: lucia.figueroa@ucr.ac.cr
8.- Teléfono: 8913-0165
Email: ricardo.chinchilla_m@ucr.ac.cr
9.- Teléfono: 8714-7395
Email: cmsantamaria@yahoo.com
10.- Teléfono: 8885-9445
Email: josemolina6@hotmail.com
11.- Teléfono: 8707-1456
Email: rigomoracr@yahoo.com
12.- Teléfono: 8432-4595
Email: steve.quiros@ucr.ac.cr
13.- Teléfono: 8718-6936
Email: elvira.salas@gmail.com 
</v>
          </cell>
          <cell r="I51" t="str">
            <v>14.- Teléfono: 8305-6259
Email: giomainieri@hotmail.com
15.- Teléfono: 8807-0707
Email: alsc1970@gmail.com
16.- Teléfono: 8383-3275
yglesias@gmail.com
17.- Teléfono: 8814-4811
Email: katherunealfaro89@gmail.com
18.- Teléfono: 8920-7315
Email: noemora16@hotmail.com
19.- Teléfono: 8707-1770
Email: drjoseramirezvalverde@gmail.com
20.- Teléfono: 8841-3087
Email: diegoguillen@icloud.com
21.- Teléfono: 6059-0457
Email: k.sosa85@gmail.com
22.- Teléfono: 8382-8407
Email: adolfo.ortiz@ucr.ac.cr
23.- Teléfono: 8368-4738
Email: eealfaro24@gmail.com
24.- Teléfono: 8382-7286
Email: ferbrenes@gmail.com
25.- Teléfono: 8855-5757
Email: trujocos@gmail.com 
26.- Teléfono: 8397-9601
Email: josemurillo@yahoo.com
27.- Teléfono: 8827-1498
dayerpdriguez@gmail.com</v>
          </cell>
          <cell r="L51" t="str">
            <v>Aprobado - No ha iniciado en espera de firma de MTA El oficio en el que se envío a la Gerencia General es el GG-CENDEISSS-0029-2021 del 15 de enero de 2021 Para preparar documentos de registro ante el Conis una vez que se complete  CONSULTAR CON Dra. Sanchez.
Importante: Usted podrá iniciar esta investigación hasta que presente el documento de exención de pago de canon o comprobante de pago de canon y reciba el oficio de la autorización de las Direcciones Médicas de los Hospitales Max Peralta y México y del Consejo Interinstitucional de Investigación (CCSS/UCR, Cláusula Novena del Convenio Marco) y el acuerdo de Transferencia de Muestras Biológicas.</v>
          </cell>
        </row>
        <row r="52">
          <cell r="A52" t="str">
            <v>R019-SABI-00222</v>
          </cell>
          <cell r="B52" t="str">
            <v>INTERVENCIONAL</v>
          </cell>
          <cell r="C52" t="str">
            <v xml:space="preserve">Estudio clínico aleatorizado sobre la eficacia del factor humano de crecimiento epidérmico humano recombinante en el tratamiento de úlceras de pie diabético en pacientes atendidos en la Unidad de Pie Diabético del Hospital San Juan de Dios en un periodo de 6 meses </v>
          </cell>
          <cell r="D52" t="str">
            <v xml:space="preserve"> Chih Hao Chen Ku</v>
          </cell>
          <cell r="E52" t="str">
            <v>8392-7083</v>
          </cell>
          <cell r="F52" t="str">
            <v xml:space="preserve"> chenku2409@gmail.com</v>
          </cell>
          <cell r="G52" t="str">
            <v>1.- Gerardo Víquez Molina
2.- José María Rojas Bonilla
3.- Ann Echeverri McCandless</v>
          </cell>
          <cell r="H52" t="str">
            <v>1.- Teléfono: 8810-9580
Email: drviquezm@gmail.com
2.- Teléfono: 8526-0420
Email: josemarojas19@gmail.com
3.- Teléfono: 8387-6424
aecheverri@clinicaviasanjuan.com</v>
          </cell>
          <cell r="L52" t="str">
            <v>Estudio aprobado el 02 de setiembre de 2019 CEC-CENTRAL-CCSS- 6956-2019, 28 de agosto de 2019
Cuenta:
1  Autorización DG-4190-2019, 19 de diciembre de 2019 
2  El contrato ya está aprobado (Dra Sánchez)
Pendiente:
1  En espera de resolución de registro sanitario de medicamento para luego tomar la póliza, esta debe ser revisada por el CEC, aprobar; luego:
2  Preparar documentos de autorización y aprobación para el investigador
3  Preparar documentos de registro ante el CONIS 
4 También requiere renovación anual
Preguntar a Dra Sánchez sobre el estado de la importación del medicamento y si tiene póliza 
comunicar renovación anual vista en sesión 012 y revision expedita en sesión 016</v>
          </cell>
        </row>
        <row r="53">
          <cell r="A53" t="str">
            <v>R019-SABI-00226</v>
          </cell>
          <cell r="B53" t="str">
            <v>OBSERVACIONAL</v>
          </cell>
          <cell r="C53" t="str">
            <v>Análisis de la expresión de la Interleuquina-38 y del perfil inmunológico en muestras de tumores de pacientes cn glioma y sometidos a procesos quirúrgicos en el Servicio de Neurología Hospital México, entre enero 2020-diciembre 2021</v>
          </cell>
          <cell r="D53" t="str">
            <v>Javier Mora Roíguez</v>
          </cell>
          <cell r="E53" t="str">
            <v>8573-3375</v>
          </cell>
          <cell r="F53" t="str">
            <v xml:space="preserve"> javierfrancisco.mora@ucr.ac.cr</v>
          </cell>
          <cell r="G53" t="str">
            <v>1.- Miguel Ángel Esquivel Miranda
2.- Rodrigo Mora Rodríguez
3.- Steve Quirós Barrantes
4.- Warner Alpízar Alpízar
5.- Alejandro Barquero Saborio
6.- Dessiré Marie Gutiérrez Gutiérrez</v>
          </cell>
          <cell r="H53" t="str">
            <v xml:space="preserve">1.- Teléfono: 8823-3286
Email: maesqui@ice.co.cr
2.- Teléfono: 8707-1456
Email: rodrigo.morarodriguez@ucr.ac.cr
3.- Teléfono: 8432-4595
steve.quiros@ucr.ac.cr
4.- Teléfono: 8830-2574
Email: ararnecr@yahoo.com
5.- Teléfono: 6050-1936
Email :  a_blancos@hotmail.com 
jsnrrobs@yahoo.com
6.- Teléfono: 8392-4339
Email: demarqu@hotmail.com </v>
          </cell>
          <cell r="K53" t="str">
            <v>Activo</v>
          </cell>
          <cell r="L53" t="str">
            <v>Aprobado-Pendiente exención de pago de Canon para preparar documentos de autorización y registro ante Conis, también requiere renovación
En espera de canon Cuenta con el COM-II Pendiente exención pago de canon</v>
          </cell>
        </row>
        <row r="54">
          <cell r="A54" t="str">
            <v>R019-SABI-00229</v>
          </cell>
          <cell r="B54" t="str">
            <v>OBSERVACIONAL</v>
          </cell>
          <cell r="C54" t="str">
            <v>Descripción de variantes somáticas en los genes  BRCA1 y BRCA2 en biopsias de pacientes femeninas diagnosticadas con cáncer de mama triple negativo,  en el servicio de patología del Hospital San Juan de Dios en el período 2017-2018 y su relación con las características clínico – patológicas</v>
          </cell>
          <cell r="D54" t="str">
            <v xml:space="preserve"> Juan Porras Peñaranda</v>
          </cell>
          <cell r="E54" t="str">
            <v>8884-7392</v>
          </cell>
          <cell r="F54" t="str">
            <v xml:space="preserve"> jporrasp@gmail.com</v>
          </cell>
          <cell r="G54" t="str">
            <v>1.- María José Suárez Sánchez
2.- Mariela Solano Vargas
3.- Allan Ramos Esquivel</v>
          </cell>
          <cell r="H54" t="str">
            <v xml:space="preserve">1.- Teléfono: 8844-2106
Email: majosu@gmail.com
2.- Teléfono: 8884-7392
marielasv87@gmail.com 
3.- Teléfono: 8844-8187
Email: allanramoscr@gmail.com </v>
          </cell>
          <cell r="K54" t="str">
            <v>Activo</v>
          </cell>
          <cell r="L54" t="str">
            <v>APROBADO Estudio aprobado el 18 de noviembre de 2019 CEC-CENTRAL-CCSS-9648-2019, 21 de noviembre de 2019
En fecha 22/10/2020 se recibe por email el oficio CONIS-294-2020, 15 de octubre, 2020 presenta exención de pago de canon Se le indicó al investigador que ya el estudio requiere renovación anual El investigador debe solicitar enmienda</v>
          </cell>
        </row>
        <row r="55">
          <cell r="A55" t="str">
            <v>R019-SABI-00232</v>
          </cell>
          <cell r="B55" t="str">
            <v>OBSERVACIONAL</v>
          </cell>
          <cell r="C55" t="str">
            <v>Evaluación macroscópica de las biopsias obtenidas por ultrasonido endoscópico para mejorar su sensibilidad diagnóstica: Estudio prospectivo unicéntrico.</v>
          </cell>
          <cell r="D55" t="str">
            <v>Jorge Vargas Madrigal</v>
          </cell>
          <cell r="E55" t="str">
            <v>8868-3422</v>
          </cell>
          <cell r="F55" t="str">
            <v>jevargam@ccss.sa.cr</v>
          </cell>
          <cell r="G55" t="str">
            <v>NA</v>
          </cell>
          <cell r="H55" t="str">
            <v>NA</v>
          </cell>
          <cell r="K55" t="str">
            <v>Diferido</v>
          </cell>
          <cell r="L55" t="str">
            <v>BUSCAR FISICO</v>
          </cell>
        </row>
        <row r="56">
          <cell r="A56" t="str">
            <v>R019-SABI-00234</v>
          </cell>
          <cell r="B56" t="str">
            <v>OBSERVACIONAL</v>
          </cell>
          <cell r="C56" t="str">
            <v>Registro del Infarto Agudo Miocardio sin Elevación del Segmento ST (IAMSEST) del Programa de Investigación Eurobservacional (EORP).</v>
          </cell>
          <cell r="D56" t="str">
            <v xml:space="preserve"> Jorge Chavarría Víquez</v>
          </cell>
          <cell r="E56" t="str">
            <v>8730-8446</v>
          </cell>
          <cell r="F56" t="str">
            <v xml:space="preserve"> jorgechv@yahoo.com</v>
          </cell>
          <cell r="G56" t="str">
            <v>1.- Kristen Alvarado Rodríguez
2.- Daniel Quesada Chaves.</v>
          </cell>
          <cell r="H56" t="str">
            <v>1.- Teléfono: 8913-2424
Email: alrodri.km@gmail.com
2.- Teléfono: 8840-1270
Email: drdanielquesada@gmail.com</v>
          </cell>
          <cell r="K56" t="str">
            <v>Activo</v>
          </cell>
          <cell r="L56" t="str">
            <v>El estudio está en análisis de datos Los resultados finales, los publicará la Sociedad Oficio de resolución de visita de auditoría CENDEISSS- CECCENTRAL- 1925- 2020, 17 de noviembre de 2020
BUSCAR FISICO )MARGOT)</v>
          </cell>
        </row>
        <row r="57">
          <cell r="A57" t="str">
            <v>R019-SABI-00235</v>
          </cell>
          <cell r="B57" t="str">
            <v>INTERVENCIONAL</v>
          </cell>
          <cell r="C57" t="str">
            <v>El efecto de dos intervenciones familiares sobre el desarrollo infantil</v>
          </cell>
          <cell r="D57" t="str">
            <v xml:space="preserve"> Ana María Carmiol Barboza</v>
          </cell>
          <cell r="E57" t="str">
            <v>8330-5343</v>
          </cell>
          <cell r="F57" t="str">
            <v xml:space="preserve"> ana.carmiol@ucr.ac.cr</v>
          </cell>
          <cell r="G57" t="str">
            <v>1.- Javier Tapia Balladares
2.- Jeffrey Garita Arce</v>
          </cell>
          <cell r="H57" t="str">
            <v>1.- Teléfono: 8722-6988
Email: javier.tapiablladares@ucr.ac.cr
2.- Teléfono: 8896-46-23
Email: jrgarita@ccss.sa.cr</v>
          </cell>
          <cell r="K57" t="str">
            <v>Activo</v>
          </cell>
          <cell r="L57" t="str">
            <v>Está en proceso de exención de pago de canon Revisar el email que envío en diciembre 2020.  Se le respondió, ella lo va a modificar para someter a manera de emienda.</v>
          </cell>
        </row>
        <row r="58">
          <cell r="A58" t="str">
            <v>R019-SABI-00237</v>
          </cell>
          <cell r="B58" t="str">
            <v>OBSERVACIONAL</v>
          </cell>
          <cell r="C58" t="str">
            <v>Determinación de las principales características sociodemográficas, clínicas, de diagnóstico y efectividad de los tratamientos administrados, en los pacientes con Anemia Aplásica atendidos en la Seguridad Social de Costa Rica durante el periodo 2016-2018 Un Estudio Retrospectivo Observacional Transversal Multicéntrico</v>
          </cell>
          <cell r="D58" t="str">
            <v xml:space="preserve"> María Rodríguez Sevilla</v>
          </cell>
          <cell r="E58" t="str">
            <v>8326-3342</v>
          </cell>
          <cell r="F58" t="str">
            <v xml:space="preserve"> marias95@hotmail.com </v>
          </cell>
          <cell r="G58" t="str">
            <v>1.- Kathia Valverde Muñoz
2.- Claudia García Hernández
3.-Ann Echeverri McCandless
4.- Sebastián Rojas Chaves</v>
          </cell>
          <cell r="H58" t="str">
            <v>1.- Teléfono: 8867-6703
Email: kathyavalverdem@gmail.com
2.- Teléfono: 6041-6775
Email: cleo2930@gmail.com
3.- Teléfono: 8387-6424
Email: aecgeverri@clinicaviasanjuan.com
4.- Teléfono: 7105-6778
Email: drtansebas@gmail.com</v>
          </cell>
          <cell r="K58" t="str">
            <v>Activo</v>
          </cell>
        </row>
        <row r="59">
          <cell r="A59" t="str">
            <v>R019-SABI-00238</v>
          </cell>
          <cell r="B59" t="str">
            <v>OBSERVACIONAL</v>
          </cell>
          <cell r="C59" t="str">
            <v>Resultados del uso de la claritromicina en la ruptura prematura de membranas alejada de término en el Servicio de Obstetricia del Hospital de las Mujeres Dr Adolfo Carit Eva, en el periodo de enero 2013 a enero 2018</v>
          </cell>
          <cell r="D59" t="str">
            <v xml:space="preserve">Adriana Paniagua Briceño
</v>
          </cell>
          <cell r="E59" t="str">
            <v>8868-1268</v>
          </cell>
          <cell r="F59" t="str">
            <v>adpaniaguab@gmail.com</v>
          </cell>
          <cell r="G59" t="str">
            <v>Daniela Montero Camacho</v>
          </cell>
          <cell r="H59" t="str">
            <v xml:space="preserve">Teléfono: 7154-9166 / 2410-4835
Email: dra.daniela.monteroc@gmail.com 
</v>
          </cell>
          <cell r="J59" t="str">
            <v>Tutora Institucional: 
Dra. Natalia Peñaranda Zúñiga
Teléfono: 8823-6483
Email: natalia.peñaranda@yahoo.com</v>
          </cell>
          <cell r="K59" t="str">
            <v>Activo</v>
          </cell>
          <cell r="L59" t="str">
            <v>Presentó comprobante de pago de canon el 04/04/2020
Se realizó el registro en línea el13/04/2020, medinate oficio 1691-2020, se está a la espera del documento / respuesta de CONIS
buscar fisico</v>
          </cell>
        </row>
        <row r="60">
          <cell r="A60" t="str">
            <v>R020-SABI-00240</v>
          </cell>
          <cell r="B60" t="str">
            <v>OBSERVACIONAL</v>
          </cell>
          <cell r="C60" t="str">
            <v>Complicaciones posteriores al procedimiento de Manchester – Fothergill en la población intervenida en el Hospital de la Mujer Dr Adolfo Carit Eva (HOMACE) en el período de enero 2012 hasta enero 2019</v>
          </cell>
          <cell r="D60" t="str">
            <v xml:space="preserve">Angie Lawson Castrillo 
</v>
          </cell>
          <cell r="E60" t="str">
            <v>8724-9372</v>
          </cell>
          <cell r="F60" t="str">
            <v>1.-  lcmarce16@gmail.com
2.-  adacosta05@hotmail.com</v>
          </cell>
          <cell r="H60" t="str">
            <v>NA</v>
          </cell>
          <cell r="J60" t="str">
            <v>Tutor institucional: Leonardo Orozco Saborio
Teléfono: 8735-0485
Email: lorozco@ihcai.org
loscr@yahoo.com</v>
          </cell>
          <cell r="K60" t="str">
            <v>Activo</v>
          </cell>
          <cell r="L60" t="str">
            <v>Seguimiento a oficio recibido el 21 de junio 2021, con asunto estado actual estudio R020-SABI-00240
  \\ccsscenarc03.caja.ccss.sa.cr\Bioetica\BIOÉTICA EN INVESTIGACIÓN\1-CEC-CCSS\1-PROTOCOLOS\12-EVENTOS ADVERSOS MILENA\2020\R020-SABI-00240 Angie Lawson Castrillo\5- INFORMES</v>
          </cell>
        </row>
        <row r="61">
          <cell r="A61" t="str">
            <v>R020-SABI-00243</v>
          </cell>
          <cell r="B61" t="str">
            <v>OBSERVACIONAL</v>
          </cell>
          <cell r="C61" t="str">
            <v>Evaluación de la calidad de sarcoma como modelo para mejorar el diagnóstico clínico de tumores raros a través de una red multidisciplinar europea y latinoamericana (SELNET)</v>
          </cell>
          <cell r="D61" t="str">
            <v xml:space="preserve"> Ronald Badilla González</v>
          </cell>
          <cell r="E61" t="str">
            <v>8925-6565</v>
          </cell>
          <cell r="F61" t="str">
            <v xml:space="preserve"> badilla.ronald@yahoo.com</v>
          </cell>
          <cell r="G61" t="str">
            <v>1.-Natalia Jiménez Brenes  
2.-Melissa Juárez Villegas
3.- Raquel Rojas Vigott  
4.-Gabriela Chaves Quesada  
5.- Rodolfo Guzmán Cervantes  
6.- Mauricio Donato Acuña  
7.- Vanesa Rivera Delgado  
8.-Rafael Portuquez Barboza</v>
          </cell>
          <cell r="H61" t="str">
            <v>1.- Teléfono: 89938715
Email: najime22@gmail.com
2.- Teléfono: 8829-7374                      
Email:juarezmeli@gmail.com 
3.- Teléfono: 8828-7410  
Email: Raquivigott@gmail.com 
4.- Teléfono: 8426-6253 
Email: gchavesq@hotmail.com
5.- Teléfono: 8829-8942
Email: guzcer@netscape.net
6.- Teléfono: 8912-2815
Email: donatomda@yahoo.com.mx
7.- Teléfono: 8842-9616
Email: Vanessa8rd@hotmail.com
8.- Teléfono: 8842-0310
Email: portuguezpatologia@gmail.com</v>
          </cell>
          <cell r="K61" t="str">
            <v>Activo</v>
          </cell>
          <cell r="L61" t="str">
            <v>ya se le habia enviaso.</v>
          </cell>
        </row>
        <row r="62">
          <cell r="A62" t="str">
            <v>R020-SABI-00244</v>
          </cell>
          <cell r="B62" t="str">
            <v>OBSERVACIONAL</v>
          </cell>
          <cell r="C62" t="str">
            <v>Efectividad y seguridad de la administración de sunitinib en esquemas 4/2 y 2/1 como tratamiento de primera línea de la enfermedad metastásica de pacientes con carcinoma renal de células claras Aportes del Hospital San Juan de Dios, San José, Costa Rica: Enero 2014 a junio de 2018.</v>
          </cell>
          <cell r="D62" t="str">
            <v xml:space="preserve"> Allan Ramos Esquivel</v>
          </cell>
          <cell r="E62" t="str">
            <v>8844-8187</v>
          </cell>
          <cell r="F62" t="str">
            <v xml:space="preserve"> allanramoscr@gmail.com </v>
          </cell>
          <cell r="G62" t="str">
            <v>NA</v>
          </cell>
          <cell r="H62" t="str">
            <v>NA</v>
          </cell>
          <cell r="L62" t="str">
            <v>buscar fisico o digital</v>
          </cell>
        </row>
        <row r="63">
          <cell r="A63" t="str">
            <v>R020-SABI-00246</v>
          </cell>
          <cell r="B63" t="str">
            <v>OBSERVACIONAL</v>
          </cell>
          <cell r="C63" t="str">
            <v>Características clínicas, sociodemográficas y epidemiológicas de los pacientes y microbiológicas genómicas de las bacteriemias comunitarias por Staphylococcus aureus en el Hospital San Juan de Dios y en el Hospital Nacional de Niños en el periodo comprendido entre el 1 de julio del 2018 y el 31 de diciembre del 2019</v>
          </cell>
          <cell r="D63" t="str">
            <v xml:space="preserve"> Natalia Solís Rojas</v>
          </cell>
          <cell r="E63" t="str">
            <v>2574-8145  /  8888-8226</v>
          </cell>
          <cell r="F63" t="str">
            <v xml:space="preserve"> natalia1283@yahoo.com</v>
          </cell>
          <cell r="G63" t="str">
            <v>1.- Elvira Segura Retana
2.- Manuel Ramírez Cardoce
3.- Nicole Vargas Víquez
4.- César Rodríguez Sánchez</v>
          </cell>
          <cell r="H63" t="str">
            <v>1.- Teléfono: 8362-4758 ????
Email: elviseg@yahoo.com 
2.- Teléfono:  8362-4758 ????
Email: meramirec@ccss.sa.cr
3.- Teléfono:  8834-9299
Email: nicole.vargas0991@gmail.com
4.- Teléfono:  8893-5724
Email: ???</v>
          </cell>
          <cell r="K63" t="str">
            <v>Activo</v>
          </cell>
        </row>
        <row r="64">
          <cell r="A64" t="str">
            <v>R020-SABI-00249</v>
          </cell>
          <cell r="B64" t="str">
            <v>OBSERVACIONAL</v>
          </cell>
          <cell r="C64" t="str">
            <v>Análisis de resultados del uso de la hidroxicloroquina en el curso clínico y recuperación de pacientes en el Programa de Supervisión del Estado de Salud de la Población con COVID-19 durante su Aislamiento, en el período comprendido entre el 20 de marzo y el 31 de mayo del año 2020 en el Centro de Desarrollo Estratégico e Información en Salud y Seguridad Social</v>
          </cell>
          <cell r="D64" t="str">
            <v>Isel Dahianna Jiménez Mat</v>
          </cell>
          <cell r="E64" t="str">
            <v>2551-4003  /  7108-2728</v>
          </cell>
          <cell r="F64" t="str">
            <v xml:space="preserve"> isel86@gmail.com</v>
          </cell>
          <cell r="G64" t="str">
            <v xml:space="preserve"> Alejandra Marcela Sandoval Brenes</v>
          </cell>
          <cell r="H64" t="str">
            <v>Teléfono: 4033- 5876  /  8996-1471
Email: amsandovalb@gmail.com</v>
          </cell>
          <cell r="K64" t="str">
            <v>Activo</v>
          </cell>
        </row>
        <row r="65">
          <cell r="A65" t="str">
            <v>R020-SABI-00250</v>
          </cell>
          <cell r="B65" t="str">
            <v>OBSERVACIONAL</v>
          </cell>
          <cell r="C65" t="str">
            <v>Análisis de las causas médicas y psicosociales que llevaron a los pacientes COVID-19 positivos, a romper el aislamiento en Costa Rica durante los meses de abril y mayo del 2020.</v>
          </cell>
          <cell r="D65" t="str">
            <v xml:space="preserve"> Natalia Loría Gómez</v>
          </cell>
          <cell r="E65" t="str">
            <v>7017-5436</v>
          </cell>
          <cell r="F65" t="str">
            <v xml:space="preserve"> natilg11@hotmail.com</v>
          </cell>
          <cell r="G65" t="str">
            <v>Angie Solano Mora.</v>
          </cell>
          <cell r="H65" t="str">
            <v>Teléfono: 8888-8158
Email: asol1829@gmail.com</v>
          </cell>
          <cell r="K65" t="str">
            <v>Activo</v>
          </cell>
          <cell r="L65" t="str">
            <v>verificar  RES II (Margot)</v>
          </cell>
        </row>
        <row r="66">
          <cell r="A66" t="str">
            <v>R020-SABI-00253</v>
          </cell>
          <cell r="B66" t="str">
            <v>OBSERVACIONAL</v>
          </cell>
          <cell r="C66" t="str">
            <v>Epidemiología y evolución clínica de los pacientes oncológicos con COVID-19, en CCSS, de abril 2020 a abril 2021.</v>
          </cell>
          <cell r="D66" t="str">
            <v xml:space="preserve"> Denis Landaverde Recinos</v>
          </cell>
          <cell r="E66" t="str">
            <v>2268-0985  /  8831-0025</v>
          </cell>
          <cell r="F66" t="str">
            <v>denislandaverde@gmail.com
dulandav@ccss.sa.cr</v>
          </cell>
          <cell r="G66" t="str">
            <v xml:space="preserve">1.- José Antonio Castro Cordero 
2.- Allan Ramos Esquivel 
3.- José Luis Lee Hernández </v>
          </cell>
          <cell r="H66" t="str">
            <v>1.-  Teléfono: 2244-9915 / 8322-1646
Email: josecaco@gmail.com
2.-  Teléfono: 8844-8187
Email: allanramoscr@gmail.com
3.-  Teléfono: 8920-7757
Email: joseluisleeh@gmail.com</v>
          </cell>
          <cell r="K66" t="str">
            <v>Activo</v>
          </cell>
          <cell r="L66" t="str">
            <v>verificar  RES II (Margot)</v>
          </cell>
        </row>
        <row r="67">
          <cell r="A67" t="str">
            <v>R020-SABI-00254</v>
          </cell>
          <cell r="B67" t="str">
            <v>OBSERVACIONAL</v>
          </cell>
          <cell r="C67" t="str">
            <v>Estudio retrospectivo observacional “Implicaciones clínicas de los polimorfismos genéticos involucrados en el metabolismo de la hidroxicloroquina usada para tratar COVID-19 en Costa Rica".</v>
          </cell>
          <cell r="D67" t="str">
            <v xml:space="preserve"> Alejano Leal Esquivel</v>
          </cell>
          <cell r="E67" t="str">
            <v>8338-7636</v>
          </cell>
          <cell r="F67" t="str">
            <v>aleal9@gmail.com
alejandro.leal@ucr.ac.cr</v>
          </cell>
          <cell r="G67" t="str">
            <v>1.- Gabriela Ivankovich Escoto
2.- Alberto Alfaro Murillo
3.- Wueng Chan Chen
4.- Carolina Céspedes Garro
5.- Nils Ramírez Arguedas
6.- Ericka Méndez Chacón</v>
          </cell>
          <cell r="H67" t="str">
            <v xml:space="preserve">1.- Teléfono: 4700-1589  /  8864-4826
Email: givankovich@gmail.com
2.- Teléfono: 8893-9325
Email: albertoalfarom@hotmail.com
3.- Teléfono: 8888-1633
Email: weng-11@hotmail.com
4.- Teléfono: 8730-2052
Email: carolina.cespedesgarro@ucr.ac.cr
carolina.cespedesgarro@gmail.com 
5.- Teléfono: 2245-6242  / 8325-4145
Email: nils.ramirez@ucr.ac.cr
6.- Teléfono: 8328-0139
Email: ericka.mendez@ucr.ac.cr </v>
          </cell>
          <cell r="K67" t="str">
            <v>Activo</v>
          </cell>
        </row>
        <row r="68">
          <cell r="A68" t="str">
            <v>R020-SABI-00257</v>
          </cell>
          <cell r="B68" t="str">
            <v>OBSERVACIONAL</v>
          </cell>
          <cell r="C68" t="str">
            <v>Niveles Dinámicos de ADN circulante tumoral como predictor de respuesta o falla a terapia combinada de Trastuzumab, Pertuzumab y Taxanos, en Cáncer de mama metastásico HER2 positivo de enero 2021 a diciembre 2023, en los Servicios de Oncología Médica de los Hospitales San Juan de Dios, México, Calderón Guardia y San Vicente de Paúl</v>
          </cell>
          <cell r="D68" t="str">
            <v>Allan Ramos Esquivel</v>
          </cell>
          <cell r="E68" t="str">
            <v xml:space="preserve">8844-8187
</v>
          </cell>
          <cell r="F68" t="str">
            <v xml:space="preserve"> allanramoscr@gmail.com </v>
          </cell>
          <cell r="G68" t="str">
            <v>1.-  Denis Landaverde Recinos
2.-  Ricardo Chincilla Monge
3.-  Ronald Badilla González
4.-  Amy Mora Brenes</v>
          </cell>
          <cell r="H68" t="str">
            <v>1.- Teléfono: 2268-0985  /  8831-0025
Email: denislandaverde@gmail.com
2.- Teléfono: 2511-3483 /  8913-0165
Email: ricardo.chinchilla_m@ucr.ac.cr
3.- Teléfono: 8925-6565 / 2212-1462
badilla. ronald@yahoo.com
4.- Teléfono: 25628100 /   88552405
Email: amyanel@yahoo.com</v>
          </cell>
          <cell r="K68" t="str">
            <v>Activo</v>
          </cell>
          <cell r="L68" t="str">
            <v>verificar  RES II (Margot)</v>
          </cell>
        </row>
        <row r="69">
          <cell r="A69" t="str">
            <v>R020-SABI-00258</v>
          </cell>
          <cell r="B69" t="str">
            <v>OBSERVACIONAL</v>
          </cell>
          <cell r="C69" t="str">
            <v>Estudio observacional de la efectividad y seguridad del uso tocilizumab en pacientes COVID-19 con Síndrome de Liberación Citoquínica tratados en CCSS, de mayo de 2020 a diciembre de 2020.</v>
          </cell>
          <cell r="D69" t="str">
            <v>Denis Landaverde Recinos</v>
          </cell>
          <cell r="E69" t="str">
            <v>2268-0985  /  8831-0025</v>
          </cell>
          <cell r="F69" t="str">
            <v>Denislandaverde@gmail.com 
dulandav@ccss.sa.cr</v>
          </cell>
          <cell r="G69" t="str">
            <v>1.-Alfredo Sanabria Castro  
2.- Mario Sibaja Campos  
3.-José Miguel Chaverri Fernández 
4.-Oscar Quesada Pacheco  
5.-Andrés Soto Rodríguez  
6.-Sebastián Rojas Chaves</v>
          </cell>
          <cell r="H69" t="str">
            <v>1.-  Teléfono: 8388-9829
Email  electrónico: asccheo@yahoo.com
2.- Teléfono: 8828-4828
Email: sibajacampos@hotmail.com
3.- Teléfono:8882-0600
Email: jose.cheerri@ucr.ac.cr 
4.- Teléfono: 8353-9395
Email: oscarqp2109@gmail.com
5.- Teléfono: 2442-8090  / Teléfono: 8837-9989
Email: andres_soto_r@hotmail.com
6.- Teléfono: 7105-6778
Email: drtansebas@gmail.com</v>
          </cell>
          <cell r="L69" t="str">
            <v>revisar expediente</v>
          </cell>
        </row>
        <row r="70">
          <cell r="A70" t="str">
            <v>R020-SABI-00261</v>
          </cell>
          <cell r="B70" t="str">
            <v>OBSERVACIONAL</v>
          </cell>
          <cell r="C70" t="str">
            <v>Evaluación de la respuesta inmune al SARS-CoV-2 en Costa Rica (RESPIRA)</v>
          </cell>
          <cell r="D70" t="str">
            <v xml:space="preserve"> Amada Aparicio Llanos</v>
          </cell>
          <cell r="E70" t="str">
            <v>7010-2930</v>
          </cell>
          <cell r="F70" t="str">
            <v>aaparici@ccss.sa.cr
amadaaparicio.llanos@gmail.com</v>
          </cell>
          <cell r="G70" t="str">
            <v>1.- Rolando Herrero Acosta
2.- Arturo Abdelnour Vásquez
3.- Karla Moreno Monge
4.- Roy Wong McClure
5.- Melvin Morera Salas
6.- Alejando Calderón Céspedes
7.- Roberto Castro Córdoba
8.- Carolina Porras Gutiérrez
9.- Bernal Cortés Ledezma
10.- Viviana Loría Carvajal
11.- Rebecca Ocampo Soto
12.- Michael Zúñiga Rojas</v>
          </cell>
          <cell r="H70" t="str">
            <v>1.- Email: rherrero@acibcr.com 
2.- Teléfono: 8322-0738 / 2103-1056
Email: aabdelnour@ccss.sa.cr
3.- Falta CV
4.- Falta CV
5.- Teléfono: 7013-0273
Email: mmoreras@gmail.com
6.- Teléfono: 8729-3511
Email: ajcalder@ccss.sa.cr
7.- Teléfono: 2100-7173 / 8381-4467
Email: roberto.castro@misalud.go.cr
8.- Teléfono: 8624-9675
Email: cporras@acibcr.com
9.- Teléfono: 8345-0403
bcortes@acibcr.com
10.- Teléfono 2282-8406 / 8865-3647
vioria@acibcr.com 
11.- Teléfono 2296-5945 /8813-3880
rocampo@acibcr.com
12.- Teléfono: 8811-7760
Email: mzuniga@acibcr.com</v>
          </cell>
          <cell r="K70" t="str">
            <v>Activo</v>
          </cell>
        </row>
        <row r="71">
          <cell r="A71" t="str">
            <v>R020-SABI-00262</v>
          </cell>
          <cell r="B71" t="str">
            <v>OBSERVACIONAL</v>
          </cell>
          <cell r="C71" t="str">
            <v xml:space="preserve">Correlación de los niveles de los factores de coagulación, citoquinas inflamatorias y mutaciones de trombofilia con la severidad de la patología en pacientes COVID-19 hospitalizados en el Hospital San Juan de Dios de abril a agosto de 2020  </v>
          </cell>
          <cell r="D71" t="str">
            <v xml:space="preserve"> Carolina Boza Calvo </v>
          </cell>
          <cell r="E71" t="str">
            <v>8826-6859</v>
          </cell>
          <cell r="F71" t="str">
            <v>cbozac@gmail.com
carolina.boza@ucr.ac.cr</v>
          </cell>
          <cell r="G71" t="str">
            <v>1.-Mario Sibaja Campos 
2.-María José Suárez Sánchez
3.-Juan Ignacio Silesky Jiménez
4.-José Miguel Chaverri Fernández
5.-Denis Landaverde Recinos
6.-Mariela Solano Vargas
7.-Leonardo Calvo Flores
8.-Javier Francisco Mora Roíguez</v>
          </cell>
          <cell r="H71" t="str">
            <v>1.- Teléfono: 4031-2505 / 8828-4828
Email: sibajacampos@hotmail.com
2.- Teléfono: 2292- 9816 /  8844-2106
Email: majosu@gmail.com
3.- Teléfono: 2208- 1406 /  8392-4859
Email: isilesky@hotmail.com/
4.- Teléfono: 8882-0600
Email: jose.chaverri@ucr.ac.cr
5.- Teléfono: 2268-0985 / Teléfono: 8831-0025
Email: denislandaverde@gmail.com
6.- Teléfono: 8884-7392
Email: marielasv87@gmail.com
7.- Teléfono: 2296-1261 / Teléfono: 8850-1377
Email: leo.calvoflo@gmail.com
8.- Teléfono: 8573-3375
Email: javierfrancisco.mora@ucr.ac.cr</v>
          </cell>
          <cell r="K71" t="str">
            <v>Activo</v>
          </cell>
        </row>
        <row r="72">
          <cell r="A72" t="str">
            <v>R020-SABI-00263</v>
          </cell>
          <cell r="B72" t="str">
            <v>OBSERVACIONAL</v>
          </cell>
          <cell r="C72" t="str">
            <v>Estudio comparativo de alteraciones cromosómicas entre trabajadores ocupacionalmente expuestos a radiación ionizante en Medicina Nuclear y trabajadores no expuestos del Hospital San Juan de Dios</v>
          </cell>
          <cell r="D72" t="str">
            <v>Luisa Valle Bourrouet</v>
          </cell>
          <cell r="E72" t="str">
            <v>8365-5650</v>
          </cell>
          <cell r="F72" t="str">
            <v xml:space="preserve"> luisa.valle@ucr.ac.cr</v>
          </cell>
          <cell r="G72" t="str">
            <v>1.-Marlon Vargas Rubí
2.-Isabel Berrocal Gamboa
3.-Vanessa Ramírez Mayorga
4.-Sergio Manuel Solís Barquero</v>
          </cell>
          <cell r="H72" t="str">
            <v>1.- falta CV
2.- Teléfono: 8948-7777 I
Email: isaberro@mail.com 
3.- Teléfono: oficina: 2511-2144 
Email: vannessa.ramirez@ucr.ac.cr
4.- Teléfono: 2100-7101 / Teléfono: 8859-5364
Email: sergio.solis@ucr.ac.cr</v>
          </cell>
          <cell r="K72" t="str">
            <v>Activo</v>
          </cell>
          <cell r="L72" t="str">
            <v>revisar expediente</v>
          </cell>
        </row>
        <row r="73">
          <cell r="A73" t="str">
            <v>R020-SABI-00264</v>
          </cell>
          <cell r="B73" t="str">
            <v>OBSERVACIONAL</v>
          </cell>
          <cell r="C73" t="str">
            <v>Determinación del patrón IKZF1plus en pacientes pediátricos diagnosticados con Leucemia linfocítica aguda en el Hospital Nacional de Niños en el periodo 2019-2021 y su asociación con el pronóstico.</v>
          </cell>
          <cell r="D73" t="str">
            <v>Melissa Granados Zamora</v>
          </cell>
          <cell r="E73" t="str">
            <v>8846-1101</v>
          </cell>
          <cell r="F73" t="str">
            <v xml:space="preserve"> melissagz19@gmail.com
melissa.granadoszamora@ucr.ac.cr</v>
          </cell>
          <cell r="G73" t="str">
            <v>1.- Carlos Santamaría Quesada
2.- Karla Chaves Herrera</v>
          </cell>
          <cell r="H73" t="str">
            <v xml:space="preserve">1.- Teléfono: Teléfono 2100-3257  / 8714-7395
Email: cmsantamaria@yahoo.com
2.- Teléfono: 2523-3600 / 8821-0294
Email: karlachaves@gmail.com </v>
          </cell>
          <cell r="K73" t="str">
            <v>Activo</v>
          </cell>
        </row>
        <row r="74">
          <cell r="A74" t="str">
            <v>R020-SABI-00265</v>
          </cell>
          <cell r="B74" t="str">
            <v>OBSERVACIONAL</v>
          </cell>
          <cell r="C74" t="str">
            <v>Efectividad y seguridad del plasma de convaleciente en pacientes con COVID-19 tratados durante 1 de abril y el 31 de octubre de 2020 en la CCSS</v>
          </cell>
          <cell r="D74" t="str">
            <v xml:space="preserve"> Angélica Vargas Camacho</v>
          </cell>
          <cell r="E74" t="str">
            <v>8842-5560</v>
          </cell>
          <cell r="F74" t="str">
            <v>angelvargasc@gmail.com
anvargasc@ccss.sa.cr</v>
          </cell>
          <cell r="G74" t="str">
            <v>1.- Jeffrey Antonio Jacobo Elizondo  
2.- Marjorie Obando Elizondo 
3.- Gerick Jiménez Pastor 
4.- Hugo Marín Piva 
5.- Erick Méndez Monge</v>
          </cell>
          <cell r="H74" t="str">
            <v>1.- Teléfono: 4702-3436 / 8316-5806/8316-5785
Email: jjacobo@ccss.sa.cr
2.- Teléfono: 8386-4335
Email: mobandoe@ccss.sa.cr
3.-???????
4.- Teléfono: 8925-4767
Email: marinpiva@yahoo.com y marinpiva@gmail.com
5.- Teléfono: 7100-8370 
Email: ermendezm@ccss.sa.cr</v>
          </cell>
          <cell r="K74" t="str">
            <v>Activo</v>
          </cell>
        </row>
        <row r="75">
          <cell r="A75" t="str">
            <v>R020-SABI-00267</v>
          </cell>
          <cell r="B75" t="str">
            <v>OBSERVACIONAL</v>
          </cell>
          <cell r="C75" t="str">
            <v>Diagnóstico molecular de hemofilia: caracterización de las mutaciones causantes de hemofilia A y B en pacientes hemofílicos A y B en pacientes hemofílicos atendidos en el Centro Nacional de Hemofilia nacidos entre los años 2002 y 2019.</v>
          </cell>
          <cell r="D75" t="str">
            <v xml:space="preserve"> Carlos Ml. Santamaría Quesada</v>
          </cell>
          <cell r="E75" t="str">
            <v>8714-7395</v>
          </cell>
          <cell r="F75" t="str">
            <v>csanta@ccss.sa.cr
csantamaria@yahoo.com</v>
          </cell>
          <cell r="G75" t="str">
            <v>1.- María José Suárez Sánchez
2.- Claudia García Hernández</v>
          </cell>
          <cell r="H75" t="str">
            <v>1.- Teléfono: 2292-9816 / 8844-2106
Email: majosu@gmail.com
2.- Teléfono: 6041-6775
Email: cleo2931@gmail.com</v>
          </cell>
          <cell r="K75" t="str">
            <v>Diferido</v>
          </cell>
          <cell r="L75" t="str">
            <v>revisar expediente</v>
          </cell>
        </row>
        <row r="76">
          <cell r="A76" t="str">
            <v>R020-SABI-00268</v>
          </cell>
          <cell r="B76" t="str">
            <v>INTERVENCIONAL</v>
          </cell>
          <cell r="C76" t="str">
            <v>Estudio clínico aleatorizado, controlado con placebo, doble ciego, multicéntrico para comparar la eficacia y seguridad de la administración de tres diferentes dosis de inmunoglobulinas equinas anti SARS-CoV-2 en pacientes hospitalizados con diagnóstico de enfermedad COVID-19. SECR-02</v>
          </cell>
          <cell r="D76" t="str">
            <v>Willem Buján Boza</v>
          </cell>
          <cell r="E76" t="str">
            <v>8701-4015</v>
          </cell>
          <cell r="F76" t="str">
            <v xml:space="preserve"> willem.bujan@ucr.ac.cr</v>
          </cell>
          <cell r="G76" t="str">
            <v>1.- Alfredo Sanabria Castro
2.- Juan Ignacio Silesky Jiménez
3.- Mario Sibaja Campos
4.- Henry Chihong Chan Cheng
5.- José Pablo Madrigal Rojas  
6.- Ann Echeverri McCandless 
7.- José Alonso Acuña Feoli  
8.-José Pablo Villalobos Castro 
9.- Pablo Álvarez Aguilar 
10.- Kenneth Ernest Suárez 
11.- Orlando Quintana Quirós</v>
          </cell>
          <cell r="H76" t="str">
            <v>1. Teléfono: 8388- 9829
Email: asccheo@yahoo.com
2.- Teléfono: 8392-4859 / 2208-1406
Email: jsilesky@ccss.sa.cr
3.-Teléfono: 4031-2505 /  8828-4828
Email: sibajacampos@hotmail.com
4.- Email: henkyo7@gmail.com; 
 hchchan@ccss.sa.cr
5.-  Teléfono: 8892-7403
Email: josepablomadro@gmail.com
6.- Teléfono: 8387-6424
Email: aecheverri@clinicaviasanjuan.com
7.- Teléfono: 8328-1475 
Email  dracunafeoli@gmail.com 
8.-  Teléfono: 8706-1114
Email  pablovilllaloboscastro07@gmail.com
9.- Teléfono: 8819-2487
Email: pabloalvarez83@gmail.com
10.-  Teléfono: 4800-1849  /  8817-8997
Email: kennethernest@gmail.com
11.-  Teléfono: 8708-2518
Email: orlandoesteban35@gmail.com</v>
          </cell>
          <cell r="K76" t="str">
            <v>Activo</v>
          </cell>
        </row>
        <row r="77">
          <cell r="A77" t="str">
            <v>R021-SABI-00269</v>
          </cell>
          <cell r="B77" t="str">
            <v>Observacional</v>
          </cell>
          <cell r="C77" t="str">
            <v>Registro costarricense y de Enfermedad Cardiovascular y COVID – 19, como parte del registro Latinoamericano de enfermedad cardiovascular y COVID-19</v>
          </cell>
          <cell r="D77" t="str">
            <v>Daniel Quesada Chaves</v>
          </cell>
          <cell r="E77" t="str">
            <v>8840-1270</v>
          </cell>
          <cell r="F77" t="str">
            <v xml:space="preserve"> drdanielquesada@gmail.com</v>
          </cell>
          <cell r="G77" t="str">
            <v>Andrés Ulate Retana</v>
          </cell>
          <cell r="H77" t="str">
            <v>Teléfono: 89 22 53 83
Email: andresulre77@gmail.com</v>
          </cell>
          <cell r="K77" t="str">
            <v>Activo</v>
          </cell>
          <cell r="L77" t="str">
            <v>COM-I Aprobación de protocolo   CENDEISSS-CECCENTRAL-0229-2021  17 junio 2021
COM-II Autorización de protocolo  HM-DG-2817-2021 22/06/2021   HSVP-DG-1586-2021 22/06/2021 
Form-1 OBS  Versión 2.3 – 28 de mayo 2021
Carta de exención de CI Versión 1 – 24 de marzo 2021
Presupuesto AP-V Versión 1 – 01 setiembre 2020
Instrumento de Recolección de datos  Versión 2 – 17 de junio 2021
Comprobante de pago de canon, BNCR No. 99424869 y 19 de junio 2021</v>
          </cell>
        </row>
        <row r="78">
          <cell r="A78" t="str">
            <v>R021-SABI-00270</v>
          </cell>
          <cell r="B78" t="str">
            <v>Observacional</v>
          </cell>
          <cell r="C78" t="str">
            <v>Respuesta humoral y efectos adversos de la vacuna BNT162B2 en médicos de atención directa de COVID19 en el CEACO</v>
          </cell>
          <cell r="D78" t="str">
            <v xml:space="preserve">Mariela Calderón Chaves; </v>
          </cell>
          <cell r="E78" t="str">
            <v>8843-9977</v>
          </cell>
          <cell r="F78" t="str">
            <v xml:space="preserve"> marielac22@hotmail.com</v>
          </cell>
          <cell r="G78" t="str">
            <v>1.- Luis Armando Solano Sandí, 
2.- Natalie Maynard Gamboa
3.- María José González Aguilar</v>
          </cell>
          <cell r="H78" t="str">
            <v>1.- Teléfono: : 8326-7283 / Teléfono 2245-0429
Email: luisarmandoss93@gmail.com
2.-Teléfono: éfonos: 2231-4968  / 8821-7101
Email: nmaynard@ccss.sa.cr  / natmaynard@hotmail.com 
3.- Teléfono: 8318-5657
Email: maria.jose.gonzalez.ag@gmail.com</v>
          </cell>
          <cell r="K78" t="str">
            <v>Activo</v>
          </cell>
        </row>
        <row r="79">
          <cell r="A79" t="str">
            <v>R021-SABI-00272</v>
          </cell>
          <cell r="B79" t="str">
            <v>Observacional</v>
          </cell>
          <cell r="C79" t="str">
            <v>Medición de acceso a tecnologías de asistencia en la población con discapacidad usuaria de la consulta externa de los servicios de rehabilitación de la Caja Costarricense de Seguro Social</v>
          </cell>
          <cell r="D79" t="str">
            <v>Beatriz Coto Solano</v>
          </cell>
          <cell r="E79" t="str">
            <v>22795-586  /  8877-3677</v>
          </cell>
          <cell r="F79" t="str">
            <v xml:space="preserve"> beatrizcotosolano@gmail.com</v>
          </cell>
          <cell r="G79" t="str">
            <v>Laura Cordero Molina</v>
          </cell>
          <cell r="H79" t="str">
            <v>Teléfono: : 2101-0909   /    8706-1226
Email: lcorderom@ccss.sa.cr</v>
          </cell>
          <cell r="K79" t="str">
            <v>Activo</v>
          </cell>
          <cell r="L79" t="str">
            <v>Pendiente exención del canon pro parte del CONIS
CENDEISSS-CECCENTRAL-0325-2021 13 de agosto de 2021
Aprobado Fecha de la resolución: 13 de agosto del 2021.  No. de sesión: 050-08-2021.</v>
          </cell>
        </row>
        <row r="80">
          <cell r="A80" t="str">
            <v>R021-SABI-00273</v>
          </cell>
          <cell r="B80" t="str">
            <v>Observacional</v>
          </cell>
          <cell r="C80" t="str">
            <v>Factores asociados a severidad y mortalidad de pacientes con COVID-19 internados en el Centro Especializado de Atención de pacientes con COVID-19 de la Caja Costarricense del Seguro Social durante el periodo entre el 01 de abril 2020 hasta el 31 de enero 2021</v>
          </cell>
          <cell r="D80" t="str">
            <v xml:space="preserve"> Orlando Quintana Quirós</v>
          </cell>
          <cell r="E80" t="str">
            <v>2232-8233
8708-2518</v>
          </cell>
          <cell r="F80" t="str">
            <v xml:space="preserve"> orlandoesteban35@gmail.com</v>
          </cell>
          <cell r="G80" t="str">
            <v xml:space="preserve">1.- Mariela Calderón Chaves  
2.- Matalie Maynard Gamboa  
3.- José Carlos Valle Sagastume 
4.- José Alonso Acuña Feoli  
5.- Michelle Rudin Hernández  
6.- Lilem Valerio Gil 
7.- María Fernanda Artavia Pineda
</v>
          </cell>
          <cell r="H80" t="str">
            <v>1.- Teléfono: 8843-9977
Email: marielac22@hotmail.com
2.- Teléfono: 2231-4968  /  8821-7101
Email: natmaynard@hotmail.com 
 nmaynard@ccss.sa.cr
3.- Teléfono 4030-1690  /  8897-2741
Email: josecarlos22_4@hotmail.com
4.- Teléfono: 8328-1475
Email: dracunafeoli@gmail.com
5.-  Teléfono: 8841-2555
Email: michruhe@gmail.com
6.- Teléfono: 8896-1695
E-mail: lilemvalerio@hotmail.com
7.- Teléfono: 2244-7334  /  8341-7171
Email: mfernanda.artavia@gmail.com</v>
          </cell>
          <cell r="K80" t="str">
            <v>Activo</v>
          </cell>
          <cell r="L80" t="str">
            <v>CENDEISSS-CECCENTRAL-0364-2021 03 de setiembre de 2021
Aprobado
Fecha de la resolución 16 de agosto de 2021. No. de sesión: 051-08-2021.</v>
          </cell>
        </row>
        <row r="81">
          <cell r="A81" t="str">
            <v>R021-SABI-00274</v>
          </cell>
          <cell r="B81" t="str">
            <v>Observacional</v>
          </cell>
          <cell r="C81" t="str">
            <v>Análisis de las caracteristicas clinicas, epidemiologicas y biologicas de los pacientes con leucemia linfoblástica aguda y su relación con la sobrevida libre de progresión y sobrevida global en el Hospital México entre el período 2017 - 2019</v>
          </cell>
          <cell r="D81" t="str">
            <v>María Alexandra Durán Zúñiga</v>
          </cell>
          <cell r="E81" t="str">
            <v>8825-3955</v>
          </cell>
          <cell r="F81" t="str">
            <v xml:space="preserve"> alexadz19@gmail.com</v>
          </cell>
          <cell r="G81" t="str">
            <v>Mariela Rodríguez Durán</v>
          </cell>
          <cell r="H81" t="str">
            <v>Teléfono: 8723-8774
Email: marielar2411@gmail.com</v>
          </cell>
          <cell r="K81" t="str">
            <v>Activo</v>
          </cell>
          <cell r="L81" t="str">
            <v>CENDEISSS-CECCENTRAL-0254-2021 08 de julio de 2021
Aprobado posterior a revisión expedita.
Fecha de la resolución: 14 de junio de 2021.
No. de sesión: 034-06-2021</v>
          </cell>
        </row>
        <row r="82">
          <cell r="A82" t="str">
            <v>R021-SABI-00276</v>
          </cell>
          <cell r="B82" t="str">
            <v>Observacional</v>
          </cell>
          <cell r="C82" t="str">
            <v>Criterios utilizados por los profesionales de la salud en la selección de inmunoterapia con alérgenos en la práctica clínica real: una encuentra electrónica internacional.</v>
          </cell>
          <cell r="D82" t="str">
            <v>Olga Patricia Monge Ortega</v>
          </cell>
          <cell r="E82" t="str">
            <v>8898-3939</v>
          </cell>
          <cell r="F82" t="str">
            <v xml:space="preserve"> patmonor@hotmail.com</v>
          </cell>
          <cell r="G82" t="str">
            <v>NA</v>
          </cell>
          <cell r="H82" t="str">
            <v>NA</v>
          </cell>
          <cell r="K82" t="str">
            <v>Activo</v>
          </cell>
          <cell r="L82" t="str">
            <v>CENDEISSS-CECCENTRAL-0365-2021 03 de setiembre de 2021
Aprobado Fecha de la resolución: 25 de agosto de 2021. No. de sesión: 054-08-2021</v>
          </cell>
        </row>
        <row r="83">
          <cell r="A83" t="str">
            <v>R021-SABI-00281</v>
          </cell>
          <cell r="B83" t="str">
            <v>Observacional</v>
          </cell>
          <cell r="C83" t="str">
            <v>Curvas dosis-efecto con rayos X utilizando el ensayo de cromosomas dicéntricos más anillos y el ensayo de micronúcleos con bloqueo de la citocinesis para el Servicio de Dosimetría Biológica del INISA.</v>
          </cell>
          <cell r="D83" t="str">
            <v>Andres Chaves Campos</v>
          </cell>
          <cell r="E83" t="str">
            <v>8342-8613</v>
          </cell>
          <cell r="F83" t="str">
            <v>andreschavescamposucr@gmail.com 
 fabio.chavescampos@ucr.ac.cr</v>
          </cell>
          <cell r="G83" t="str">
            <v>1.- Estiven Arroyo Artavia 
2.-Melissa Vásquez Cerdas</v>
          </cell>
          <cell r="H83" t="str">
            <v>1.- Teléfono: 8309-0472
Email: evarroyo@ccss.sa.cr
2.- Teléfono: 8831-5438
Email: melissa.vasquez@ucr.ac.cr</v>
          </cell>
          <cell r="K83" t="str">
            <v>Activo</v>
          </cell>
          <cell r="L83" t="str">
            <v>Aprobado Fecha de la resolución: 04 de agosto de 2021. No. de sesión: 048-08-2021.
Cambio de investigador principal oficio CENDEISSS-CECCENTRAL-0399-2021 del 14 de setiembre de 2021</v>
          </cell>
        </row>
        <row r="84">
          <cell r="A84" t="str">
            <v>R021-SABI-00283</v>
          </cell>
          <cell r="B84" t="str">
            <v>Observacional</v>
          </cell>
          <cell r="C84" t="str">
            <v>Estudio prospectivo y multicéntrico sobre las características clínicas y morbimortalidad en los recién nacidos menores de 1500 gramos, ingresados en las unidades de cuidado intensivo neonatal en Costa Rica, del 1 de agosto de 2021 al 28 de febrero de 2022.</v>
          </cell>
          <cell r="D84" t="str">
            <v xml:space="preserve">1.- Jannina Alvarez Quesada 
2.- Natalia Solano Tenorio
</v>
          </cell>
          <cell r="E84" t="str">
            <v>1.- 4703-0654  /  8308-9614
2.- 2101-0877  /  8832-1054</v>
          </cell>
          <cell r="F84" t="str">
            <v>1.- Kj.alvarez23@gmail.com
2.- naty-st@hotmail.com</v>
          </cell>
          <cell r="G84" t="str">
            <v>Alejandro Viquez Viquez</v>
          </cell>
          <cell r="H84" t="str">
            <v>Teléfono: 4033-5173 /8822-0712
Email: aleviq@gmail.com</v>
          </cell>
          <cell r="K84" t="str">
            <v>Diferido</v>
          </cell>
        </row>
        <row r="85">
          <cell r="A85" t="str">
            <v>R021-SABI-00285</v>
          </cell>
          <cell r="B85" t="str">
            <v>Observacional</v>
          </cell>
          <cell r="C85" t="str">
            <v>Descripción clínic y epidemiológica de los pacientes con encefalopatía hipóxico isquémica tratados con hipotermia corporarl total, ingresados en Servicios Cuidados Intensivos Neonatal de la Caja Costarricense de Servicio Social del 01 Agosto 2021 al 31 Julio 2022.</v>
          </cell>
          <cell r="D85" t="str">
            <v xml:space="preserve">Flora Marcela Carvajal Chinchilla
</v>
          </cell>
          <cell r="E85" t="str">
            <v>2231-7348
8895-2649</v>
          </cell>
          <cell r="F85" t="str">
            <v xml:space="preserve"> marcemedicina@gmail.com</v>
          </cell>
          <cell r="G85" t="str">
            <v>1.- Elizabeth Andrea González León
2.- Carlos Roberto Paniagua Cascante</v>
          </cell>
          <cell r="H85" t="str">
            <v>1.- Teléfono: 2238-2565 / 8368-5178
Email: eligole@gmail.com
2.- Teléfono: 8361-2371
Email: paniaguacc@gmail.com</v>
          </cell>
          <cell r="K85" t="str">
            <v>Diferido</v>
          </cell>
        </row>
        <row r="86">
          <cell r="A86" t="str">
            <v>R021-SABI-00288</v>
          </cell>
          <cell r="B86" t="str">
            <v>Observacional</v>
          </cell>
          <cell r="C86" t="str">
            <v>Asociación de la Enfermedad sistémica no transmisible con la condición bucodental en los usuarios de la Caja Costarricense de Seguro Social, en el 2018 y 2019.</v>
          </cell>
          <cell r="D86" t="str">
            <v>Dylana Mena Camacho</v>
          </cell>
          <cell r="E86" t="str">
            <v>8899-7558</v>
          </cell>
          <cell r="F86" t="str">
            <v xml:space="preserve"> dmenac@ccss.sa.cr</v>
          </cell>
          <cell r="G86" t="str">
            <v>Huberth Araya Rodríguez</v>
          </cell>
          <cell r="H86" t="str">
            <v>Teléfono: 8846-7270
Email: drhubar@gmail.com</v>
          </cell>
          <cell r="K86" t="str">
            <v>Activo</v>
          </cell>
        </row>
        <row r="87">
          <cell r="A87" t="str">
            <v>R021-SABI-00289</v>
          </cell>
          <cell r="B87" t="str">
            <v>Observacional</v>
          </cell>
          <cell r="C87" t="str">
            <v>Características demográficas, clínicas, de diagnóstico y evolución de los pacientes con diagnóstico confirmado genéticamente de deficiencia de timidina kinasa 2 (Tk2) en tratamiento con nucleósidos de pirimidina, en seguimiento en el Hospital Nacional de Niños desde 01 enero 2018 a 31 octubre 2021.  Estudio observacional retrospectivo.</v>
          </cell>
          <cell r="D87" t="str">
            <v>Alfonso Gutiérrez Mata</v>
          </cell>
          <cell r="E87" t="str">
            <v>8714-3137</v>
          </cell>
          <cell r="F87" t="str">
            <v xml:space="preserve"> alpagutima@yahoo.com
 agutierrezm@ccss.sa.cr</v>
          </cell>
          <cell r="G87" t="str">
            <v>NA</v>
          </cell>
          <cell r="H87" t="str">
            <v>NA</v>
          </cell>
        </row>
        <row r="88">
          <cell r="A88" t="str">
            <v>R021-SABI-00290</v>
          </cell>
          <cell r="B88" t="str">
            <v>Observacional</v>
          </cell>
          <cell r="C88" t="str">
            <v>Estudio comparativo de biopsias hepáticas dirigidas por ultrasonido endoscópico y la punción percutánea guiada por ultrasonido transabdominal para el estudio del parénquima hepático: Estudio retrospectivo multicéntrico. Periodo 2018-2021.</v>
          </cell>
          <cell r="D88" t="str">
            <v>Silvia Vanessa Alvarez Umaña</v>
          </cell>
          <cell r="E88" t="str">
            <v>8882-8551</v>
          </cell>
          <cell r="F88" t="str">
            <v xml:space="preserve"> dra.silvia-alvarez@hotmail.com</v>
          </cell>
          <cell r="G88" t="str">
            <v>Jorge Eduardo Vargas Madrigal</v>
          </cell>
          <cell r="H88" t="str">
            <v>Teléfono: 8868-3422
Email: jevargam@ccss.sa.cr
gastrocr@gmail.com</v>
          </cell>
        </row>
        <row r="89">
          <cell r="A89" t="str">
            <v>R021-SABI-00291</v>
          </cell>
          <cell r="B89" t="str">
            <v>Observacional</v>
          </cell>
          <cell r="C89" t="str">
            <v>Análisis y asociación clínica de la respuesta inmune Teléfono: en pacientes con COVID-19 tratados con anticuerpos equinos contra proteínas recombinantes del SARS-CoV-2 (Sub-estudio de los ensayos SECR-01 y SECR-02)</v>
          </cell>
          <cell r="D89" t="str">
            <v>Willem Buján Boza</v>
          </cell>
          <cell r="E89" t="str">
            <v>8701-4015</v>
          </cell>
          <cell r="F89" t="str">
            <v xml:space="preserve"> wbujan@racsa.co.cr</v>
          </cell>
          <cell r="G89" t="str">
            <v>1.- Alfredo Sanabria Castro 
2.- Ann Echeverri McCandless 
3.- José Arturo Molina Mora 
4.- Javier Mora Rodríguez 
5.- José Miguel Chaverri Fernández</v>
          </cell>
          <cell r="H89" t="str">
            <v>1.- Teléfono: 8388-9829
Email: asccheo@yahoo.com
2.- Teléfono: 8387-6424
Email: aecheverri@clinicaviasanjuan.com
3.- Teléfono: 8885-9445
Email: jose.molinamora@ucr.ac.cr
4.- Teléfono: 8573-3375
Email: Javierfrancisco.mora@ucr.ac.cr
5.- Teléfono: 8882-0600
Email: jose.chaverri@ucr.ac.cr</v>
          </cell>
        </row>
        <row r="90">
          <cell r="A90" t="str">
            <v>R021-SABI-00292</v>
          </cell>
          <cell r="B90" t="str">
            <v>Observacional</v>
          </cell>
          <cell r="C90" t="str">
            <v>Evaluación de la sobrevida de los pacientes diagnosticados con gliomas en el Hospital México, Costa Rica.</v>
          </cell>
          <cell r="D90" t="str">
            <v>Eugenia Cordero García</v>
          </cell>
          <cell r="E90" t="str">
            <v>8823-4386</v>
          </cell>
          <cell r="F90" t="str">
            <v xml:space="preserve"> eugenia.corderogarcia@ucr.ac.cr</v>
          </cell>
          <cell r="G90" t="str">
            <v>1.-Alejandro Blanco Saborío 
2.- Warner Alpizar Alpizar 
3.- Carlos Santamaría Quesada</v>
          </cell>
          <cell r="H90" t="str">
            <v>1.- Teléfono: 6050-1963
Email: a.blanco@hotmail.com 
alejandro.blanco@centroradiocirugiarobotica.com
2.- Teléfono: 88302574
Email: warner.alpizar@ucr.ac.cr
3.- Teléfono: 21003257  / 8714-7395
cmsantamaria@yahoo.com</v>
          </cell>
        </row>
        <row r="91">
          <cell r="A91" t="str">
            <v>R021-SABI-00293</v>
          </cell>
          <cell r="B91" t="str">
            <v>Observacional</v>
          </cell>
          <cell r="C91" t="str">
            <v>Perfil genético en pacientes menores de 60 años diagnosticados con Leucemia mieloide aguda en el Hospital México, en los años 2019-2021, utilizando Secuenciación de Nueva Generación (NGS) y su asociación con pronóstico.</v>
          </cell>
          <cell r="D91" t="str">
            <v>Melissa Granados Zamora</v>
          </cell>
          <cell r="E91" t="str">
            <v xml:space="preserve">2229-6136  /  8846-1101
</v>
          </cell>
          <cell r="F91" t="str">
            <v>melissagz19@gmail.com 
melissa.granadoszamora@ucr.ac.cr</v>
          </cell>
          <cell r="G91" t="str">
            <v>1.- Carlos Santamaría Quesada 
2.- Mariela Rodríguez Durán
3.- Viviana Arce Estrada</v>
          </cell>
          <cell r="H91" t="str">
            <v>1.- Teléfono: 8723-8774
Email: marielar2411@gmail.com
2.- Teléfono: 2100-3257  / 8714-7395
Email: cmsantaria@yahoo.com
3.- Teléfono: 8336-3919
Email: viviarce78@gmail.com
vrcees@ccss.sa.cr.</v>
          </cell>
        </row>
        <row r="92">
          <cell r="A92" t="str">
            <v>R021-SABI-00294</v>
          </cell>
          <cell r="B92" t="str">
            <v>Observacional</v>
          </cell>
          <cell r="C92" t="str">
            <v>Evaluación de la deshidratación aguda en trabajadores de clima cálido mediante el protocolo de carga de agua.</v>
          </cell>
          <cell r="D92" t="str">
            <v>Luis Fernando Aragon Vargas</v>
          </cell>
          <cell r="E92" t="str">
            <v>2278-2678</v>
          </cell>
          <cell r="F92" t="str">
            <v xml:space="preserve"> luis.aragon@ucr.ac.cr</v>
          </cell>
          <cell r="G92" t="str">
            <v>1.- Isabel Barrientos Calvo 
2.- José Angel Ramírez Obando 
3.- Mónica Espinoza Trejos 
4.- Javier Alonso Estrada Zeledón
5.- María Gabriela Morales Scholz</v>
          </cell>
          <cell r="H92" t="str">
            <v>1.- Teléfono: 6040-8586
Email: isacrisba80@gmail.com
2.- Teléfono: 2518-0275 / 8980-7538
Email: jramireo@ccss.sa.cr
3.- Teléfono: 2665-8735 / 8810-7770
Email: moneet.dra@gmail.com
4.- Teléfono: 8831-3565
Email: jaestrada@ccss.sa.cr
 javaez@gmail.com
5.- Teléfono: 2272-3661 /  8728-4848
Email: mariagabriela.morales@ucr.ac.cr</v>
          </cell>
        </row>
        <row r="93">
          <cell r="A93" t="str">
            <v>R021-SABI-00295</v>
          </cell>
          <cell r="B93" t="str">
            <v>Observacional</v>
          </cell>
          <cell r="C93" t="str">
            <v>Investigación Evaluativa de los resultados finales del Proyecto AMELIA implementado en el Hospital de las Mujeres Dr. Adolfo Carit Eva (HOMACE) y en cuatro áreas de atracción (Desamparados I y III, Acosta y Aserrí)</v>
          </cell>
          <cell r="D93" t="str">
            <v>1.-Mariella Vega Alvarado 
2.- Paula Villalobos Solano</v>
          </cell>
          <cell r="E93" t="str">
            <v>1.- 2237-8364  /  8859-3245
2.- 2292-5161    /8843-9678</v>
          </cell>
          <cell r="F93" t="str">
            <v>1.-  marianella.vega.alvarado@gmail.com
2.-  pvillasol@gmail.com</v>
          </cell>
          <cell r="G93" t="str">
            <v>NA</v>
          </cell>
          <cell r="H93" t="str">
            <v>NA</v>
          </cell>
        </row>
        <row r="94">
          <cell r="A94" t="str">
            <v>R021-SABI-00297</v>
          </cell>
          <cell r="B94" t="str">
            <v>Observacional</v>
          </cell>
          <cell r="C94" t="str">
            <v>Descripción del perfil epidemiológico y clínico de los pacientes adultos mayores con COVID-19 hospitalizados en los servicios de salud de la CCSS del 6 de marzo al 30 de setiembre 2020¨</v>
          </cell>
          <cell r="D94" t="str">
            <v>Isabel Barrientos Calvo</v>
          </cell>
          <cell r="E94" t="str">
            <v>6040-8586</v>
          </cell>
          <cell r="F94" t="str">
            <v xml:space="preserve"> isacrisba@me.com</v>
          </cell>
          <cell r="G94" t="str">
            <v>1.- Oscar Monge Navarro
2.- Leonardo Barboza Montes
3.- Fabián Madrigal Leer
4.- Susana Estrada Montero
5.- Kimberly Arce Córdoba</v>
          </cell>
          <cell r="H94" t="str">
            <v>1.- Teléfono: 8894-5353
Email: oscarmongen@gmail.com
2.- Teléfono: 8971-4995
Email: Jlbarboza77@gmail.com
4.- Teléfono:  22599560  /  88728716
Email: Susanaem_19_10@hotmail.com
5.- Teléfono: 2273-0748   /   8836-8708
Email: madleer@yahoo.com</v>
          </cell>
          <cell r="L94" t="str">
            <v>revisión CEC</v>
          </cell>
        </row>
        <row r="95">
          <cell r="A95" t="str">
            <v>R021-SABI-00298</v>
          </cell>
          <cell r="B95" t="str">
            <v>Observacional</v>
          </cell>
          <cell r="C95" t="str">
            <v>Estudio epidemiológico descriptivo sobre los factores de riesgo asociados a la ideación suicida en la población Adolescente (12-19 años) adscritas al Área de Salud de Santa Bárbara de Heredia, el Hospital San Carlos y el Hospital Maximiliano Terán Valls e implementación de tecnología de apoyo para la intervención de la conducta suicida a nivel de la Caja Costarricense del Seguro Social.</v>
          </cell>
          <cell r="D95" t="str">
            <v>Melissa Berenzón Quirós</v>
          </cell>
          <cell r="E95" t="str">
            <v>2524-1902  /  8916-5753</v>
          </cell>
          <cell r="F95" t="str">
            <v xml:space="preserve"> melissa.berenzon@gmail.com</v>
          </cell>
          <cell r="G95" t="str">
            <v>1.- Ana Arguelles Argüello
2.- Elmer Valverde Alfaro
3.- Jose Miguel Ortega Matarrita
4.- Katherine Murillo Conejo
5.- Maria Liseth Quesada Quesada
6.- Marianela Matarrira Gañagarza</v>
          </cell>
          <cell r="H95" t="str">
            <v>1.-Teléfono: 8845-9477
Email: arguellesanabeatriz@gmail.com
2.- Teléfono: 2777-7739 /  8346-6408
Email: ejvalver@ccss.sa.cr
3.-  Teléfono: 6393-1327
Email: jose88carit@gmail.com
4.- Teléfono: 8653-8850
Email: katherine.murillo@misalud.go.cr
5.- Teléfono: 2401-1353  /  8855-1014
Email: lisquesadaquesada@gmail.com
6.- Teléfono: 2253-1707  /  8845- 4903
Email: mmatarri@ccss.sa.cr</v>
          </cell>
          <cell r="L95" t="str">
            <v>revisión CEC</v>
          </cell>
        </row>
      </sheetData>
      <sheetData sheetId="3"/>
    </sheetDataSet>
  </externalBook>
</externalLink>
</file>

<file path=xl/persons/person.xml><?xml version="1.0" encoding="utf-8"?>
<personList xmlns="http://schemas.microsoft.com/office/spreadsheetml/2018/threadedcomments" xmlns:x="http://schemas.openxmlformats.org/spreadsheetml/2006/main">
  <person displayName="Milena Gonzalez Aguilar" id="{0A7F816C-16A7-48C9-82B4-04736DE9D9E6}" userId="Milena Gonzalez Aguilar" providerId="None"/>
  <person displayName="Aderith Milena González Aguilar" id="{967E7143-CCFB-41D9-894D-06EB3829942C}" userId="S::amgonzale@ccss.sa.cr::42846e27-4bec-4ed3-a92b-de1a2a00fc2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75CB13-31B2-46BF-95D9-2B58D5D5C19C}" name="Trimestral" displayName="Trimestral" ref="A2:AQ495" totalsRowShown="0" headerRowDxfId="74" dataDxfId="73">
  <autoFilter ref="A2:AQ495" xr:uid="{A275CB13-31B2-46BF-95D9-2B58D5D5C19C}"/>
  <sortState xmlns:xlrd2="http://schemas.microsoft.com/office/spreadsheetml/2017/richdata2" ref="A3:AN494">
    <sortCondition ref="D2:D494"/>
  </sortState>
  <tableColumns count="43">
    <tableColumn id="35" xr3:uid="{46B7D20E-C01F-4BC6-A330-6415CC2C640C}" name="Número" dataDxfId="72"/>
    <tableColumn id="34" xr3:uid="{579C8A90-9E8B-4AC2-A8FD-7C5988F4390C}" name="Trimestre" dataDxfId="71"/>
    <tableColumn id="1" xr3:uid="{1C03A0A6-291D-4489-A53C-8A36CD461404}" name="CEC" dataDxfId="70"/>
    <tableColumn id="2" xr3:uid="{3D2E474F-AB4D-43AE-94B5-655AE2AA6030}" name="No. Protocolo _x000a_(Codigo asigando por el CEC)" dataDxfId="69"/>
    <tableColumn id="3" xr3:uid="{E2C65738-D407-4376-9C22-571854C6153D}" name="Tipo de estudio" dataDxfId="68"/>
    <tableColumn id="4" xr3:uid="{F4F7D2AA-31F1-4B90-8EDF-733C56E214E9}" name="Título del Estudio" dataDxfId="67"/>
    <tableColumn id="5" xr3:uid="{AF0D13AD-D11B-42D5-B3D0-619623D86D71}" name="FASES " dataDxfId="66"/>
    <tableColumn id="6" xr3:uid="{BC87D0A4-0A5C-49C4-931B-5707DBC007FA}" name="Número de oficio de envio de los criterios de inclusion y exclusion" dataDxfId="65"/>
    <tableColumn id="7" xr3:uid="{EF1BC0F8-6EA7-43B9-A60A-0401F8714206}" name="Tamaño de la muestra (colocar solo el número) (por rango, global)" dataDxfId="64"/>
    <tableColumn id="8" xr3:uid="{BC63F8B8-2B64-4C10-9DC8-4E3BD356B9F3}" name="Fecha Aprobación ética _x000a_(d/m/a)" dataDxfId="63"/>
    <tableColumn id="9" xr3:uid="{97916378-BF2B-41C2-83EF-D659EBD26B05}" name="No de participantes aprobados_x000a_ (número)" dataDxfId="62"/>
    <tableColumn id="10" xr3:uid="{D6FBF04D-2A5E-4FCB-863A-266A2ECA8B8A}" name="Sitio(s) del estudio_x000a_(Nombre)" dataDxfId="61"/>
    <tableColumn id="11" xr3:uid="{850E0515-9646-48E6-B4DE-D00F52272F45}" name="Actividades registradas (farmacia, laboratorio,  u otro)" dataDxfId="60"/>
    <tableColumn id="12" xr3:uid="{B6AFB82B-68EF-4714-ACB6-ABFF97F7CAAC}" name="PSF VIGENTE" dataDxfId="59"/>
    <tableColumn id="13" xr3:uid="{30F4844D-6322-4D6E-B85E-78D1E073021E}" name="Investigador principal  _x000a_(nombre y apellido)" dataDxfId="58"/>
    <tableColumn id="14" xr3:uid="{D283A00B-714D-4656-83E2-75A5B2A0A0F7}" name="Investigador secundario/os  (nombre y apellido)" dataDxfId="57"/>
    <tableColumn id="15" xr3:uid="{07C0AF18-4C69-4531-AEB5-A7B416CD95F5}" name="Patrocinador principal_x000a_(Nombre)" dataDxfId="56"/>
    <tableColumn id="16" xr3:uid="{F25D8E49-C46D-4A07-9DED-1B5E1443B190}" name="Patrocinador secundario/os_x000a_(Nombre)" dataDxfId="55"/>
    <tableColumn id="17" xr3:uid="{4C0D8E0B-A1BB-46A6-AAA3-E341A8A12001}" name="Contratos " dataDxfId="54"/>
    <tableColumn id="18" xr3:uid="{7FE712E8-8C1D-4A1E-A277-80978D435C72}" name="Estado de la contratación" dataDxfId="53"/>
    <tableColumn id="19" xr3:uid="{8902B8E5-7331-4F76-88A0-4966A27541C0}" name="Resultados primarios del estudio_x000a_N° OFICIO" dataDxfId="52"/>
    <tableColumn id="20" xr3:uid="{65CC74C8-94F3-4B6B-B0BC-082FF3569106}" name="Resultados secundarios del estudio _x000a_N° OFICIO" dataDxfId="51"/>
    <tableColumn id="21" xr3:uid="{4825F015-FF7A-496A-A016-3C488EB569ED}" name="Póliza de seguros _x000a_(Número)" dataDxfId="50"/>
    <tableColumn id="22" xr3:uid="{5BCE1123-0DDB-499F-A997-AEDD923AE0A0}" name="Fechas  auditorías_x000a_D/M/A" dataDxfId="49"/>
    <tableColumn id="23" xr3:uid="{4B9C7599-0F3F-4E91-B34C-F1B4C024D014}" name="Estado actual" dataDxfId="48"/>
    <tableColumn id="36" xr3:uid="{7713BF3E-2752-487F-B28C-0FFEEDB255C2}" name="N° Version vigente del protocolo (colocar numero)" dataDxfId="47"/>
    <tableColumn id="24" xr3:uid="{EED97C47-8B29-4F5D-9E4A-D2C1F45B4D86}" name="N° Version vigente del consentimiento_x000a_(Colocar número)" dataDxfId="46"/>
    <tableColumn id="25" xr3:uid="{D378D3F5-B414-401D-B3DB-AC7BD1B6ED6D}" name="Pago de Canón: si/no" dataDxfId="45"/>
    <tableColumn id="26" xr3:uid="{60CA85C1-3AE2-42DB-86F2-0509F62F3AC7}" name="Solicitud de exención del canon si/no" dataDxfId="44"/>
    <tableColumn id="27" xr3:uid="{580E0AC7-B702-45F9-B9B9-67011C2AF45A}" name="Fecha de pago de canon_x000a_d/m/a" dataDxfId="43"/>
    <tableColumn id="33" xr3:uid="{5D1F0BBB-C74A-4699-8ACA-D36759545534}" name="Monto de canon en dolares" dataDxfId="42"/>
    <tableColumn id="28" xr3:uid="{55FC8D48-9304-40BC-BB8E-5A5B283F5041}" name="Monto de pago del canón _x000a_(en colones)" dataDxfId="41"/>
    <tableColumn id="29" xr3:uid="{E95C9552-A847-4F9A-BA4C-5841E28B112B}" name="Fecha de finalización del protocolo_x000a_d/m/a" dataDxfId="40"/>
    <tableColumn id="30" xr3:uid="{B0AD151E-6AF2-4949-B9F9-4C5061940B22}" name="Resumen de resultados_x000a_(Número de oficio de envio de la informacion al CONIS)" dataDxfId="39"/>
    <tableColumn id="31" xr3:uid="{D2893602-5805-46AB-8097-13988BAB2F43}" name="Publicaciones_x000a_" dataDxfId="38"/>
    <tableColumn id="32" xr3:uid="{433618C4-AE57-4F34-A7A8-CEAC09C85554}" name="Observaciones" dataDxfId="37"/>
    <tableColumn id="37" xr3:uid="{D9450C84-59FA-4963-A6F2-9B56A119ECD8}" name="Columna 1" dataDxfId="36"/>
    <tableColumn id="38" xr3:uid="{A5C1C3A9-1168-42B1-B117-10D78EFBE6FB}" name="Columna 2" dataDxfId="35"/>
    <tableColumn id="39" xr3:uid="{BFC7DD45-26DF-40C1-9E44-B368B4E2753D}" name="Columna 3" dataDxfId="34"/>
    <tableColumn id="40" xr3:uid="{048ECA70-FD59-480E-953C-71C64E597CD8}" name="Columna 4" dataDxfId="33"/>
    <tableColumn id="41" xr3:uid="{C9EB5854-DD7D-4FAB-BB13-875CD1E67CE2}" name="Columna 5" dataDxfId="32"/>
    <tableColumn id="42" xr3:uid="{AF860196-9E52-4572-80DA-E5CCD37C7458}" name="Columna 6" dataDxfId="31"/>
    <tableColumn id="43" xr3:uid="{D179FD91-A098-4029-BDCC-11A10732C803}" name="Columna 7" dataDxfId="30"/>
  </tableColumns>
  <tableStyleInfo name="TableStyleMedium1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CC0479B-913B-4344-B42D-22493849FB42}" name="Tabla13" displayName="Tabla13" ref="F14:F19" totalsRowShown="0" dataDxfId="6">
  <tableColumns count="1">
    <tableColumn id="1" xr3:uid="{81478769-3466-4046-9B10-23C791EDC46B}" name="TRIMESTRE" dataDxfId="5"/>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999EA324-7622-4F6C-B4BD-D892A33366B8}" name="Tabla17" displayName="Tabla17" ref="C9:C21" totalsRowShown="0" dataDxfId="4" tableBorderDxfId="3">
  <tableColumns count="1">
    <tableColumn id="1" xr3:uid="{6B220C95-E5FB-486E-9D77-535BF6CCB0B7}" name="Tamaño de  la muestra" dataDxfId="2"/>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F291C3C-7A65-4E54-8D40-8131DDB89E4B}" name="Tabla18" displayName="Tabla18" ref="C2:C5" totalsRowShown="0" headerRowDxfId="1" tableBorderDxfId="0">
  <tableColumns count="1">
    <tableColumn id="1" xr3:uid="{8EC1E78F-DD5A-4AE6-9865-20635956DE2C}" name="Tipo de estudio"/>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4A3F0C6-E856-4010-9BCF-277B4ED487C9}" name="Tabla514" displayName="Tabla514" ref="A4:A24" totalsRowShown="0" headerRowDxfId="29" dataDxfId="28">
  <tableColumns count="1">
    <tableColumn id="1" xr3:uid="{F838CA1C-AA75-4458-A271-7F5BF3B4DA87}" name="Nombre del CEC" dataDxfId="27"/>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158A4B2-6B81-4F46-BA27-75DA625A7C89}" name="Tabla615" displayName="Tabla615" ref="E19:E22" totalsRowShown="0" headerRowDxfId="26" dataDxfId="25">
  <tableColumns count="1">
    <tableColumn id="1" xr3:uid="{A559B80F-BB83-49EF-A01B-0761426F3149}" name="Estado" dataDxfId="24"/>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7F63E97-4C5F-447E-92BA-0E4A89B30C1C}" name="Tabla716" displayName="Tabla716" ref="F3:F10" totalsRowShown="0" headerRowDxfId="23" dataDxfId="22">
  <tableColumns count="1">
    <tableColumn id="1" xr3:uid="{6B808E40-3D9F-42A8-980D-B68F964FEB65}" name="Fase" dataDxfId="21"/>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C4D9604-0C6C-49B1-A6B4-809D45287484}" name="Tabla817" displayName="Tabla817" ref="H2:H11" totalsRowShown="0" headerRowDxfId="20" dataDxfId="19">
  <tableColumns count="1">
    <tableColumn id="1" xr3:uid="{0ADF4207-18A5-4F63-991F-E95BC94464B1}" name="Estado actual dele estudio" dataDxfId="18"/>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1FB498D-4847-4E18-8283-4D4339414E6A}" name="Tabla918" displayName="Tabla918" ref="J3:J6" totalsRowShown="0" headerRowDxfId="17" dataDxfId="16">
  <tableColumns count="1">
    <tableColumn id="1" xr3:uid="{65023FA9-0299-47BB-B194-092D122D4ABA}" name="Columna1" dataDxfId="15"/>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A99DFCE-152F-4716-B58C-16B7AB39D0C5}" name="Tabla1019" displayName="Tabla1019" ref="H13:H21" totalsRowShown="0" headerRowDxfId="14" dataDxfId="13">
  <tableColumns count="1">
    <tableColumn id="1" xr3:uid="{7FFCC89D-1395-4A8D-92DE-15EFA77F44FA}" name="Tripo de Contratos" dataDxfId="12"/>
  </tableColumns>
  <tableStyleInfo name="TableStyleLight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9C0551C-0321-4A50-AFAE-225D4D17C985}" name="Tabla220" displayName="Tabla220" ref="C39:C100" totalsRowShown="0" headerRowDxfId="11" dataDxfId="10">
  <tableColumns count="1">
    <tableColumn id="1" xr3:uid="{2C9482A1-7702-4E76-8739-0A5F3A0853FC}" name="Columna1" dataDxfId="9"/>
  </tableColumns>
  <tableStyleInfo name="TableStyleLight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00B4E0F-52DF-42B5-AEFA-701DBFAEC897}" name="Tabla321" displayName="Tabla321" ref="E10:E13" totalsRowShown="0" dataDxfId="8">
  <tableColumns count="1">
    <tableColumn id="1" xr3:uid="{A8F331B3-4F0D-4AC3-A14C-379451AA5A09}" name="CANON" dataDxfId="7"/>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J174" dT="2021-10-18T21:13:58.37" personId="{0A7F816C-16A7-48C9-82B4-04736DE9D9E6}" id="{5B91C28B-52D3-41E3-A386-87408AC34170}">
    <text>Auditoría se programó para 2l 25 de setiembre de 2020, luego se reprogramó parala segunda semana de noviembre y no se pudo realizar porque no se concretó con el investigador 
De: Marianela Sánchez Rojas &lt;msanchero@ccsssacr&gt;
Fecha: jueves, 5 de noviembre de 2020, 12:05
Para: Ivis José Rodriguez Orellana &lt;irodrigo@ccsssacr&gt;, Denis Ulises Landaverde Recinos &lt;dulandav@ccsssacr&gt;
CC: Leticia Juárez &lt;lsjuarez@ccsssacr&gt;, Alejandro Alfieri Marín Mora &lt;amarinm@ccsssacr&gt;, Maureen Calderón &lt;mcarvajal@ccsssacr&gt;
Asunto: Re: Visita de auditoría estudio R019-SABI-00210
Estimado Dr Rodríguez,
Reciba un cordial saludo, quería consultarle según nuestro último correo, para la próxima semana, qué día nos podría recibir para realizar la auditoría?
Con excepción del lunes en la mañana que el CEC está en sesión, se podría idealmente lunes por la tarde, martes por la mañana, miércoles en la tarde, viernes en la mañana
Quedamos a la espera que nos indique qué día le queda mejor
Saludos,
signature_297916067
De: Ivis José Rodriguez Orellana &lt;irodrigo@ccsssacr&gt;
Fecha: jueves, 1 de octubre de 2020, 13:52
Para: Marianela Sánchez Rojas &lt;msanchero@ccsssacr&gt;
Asunto: RE: Visita de auditoría estudio R019-SABI-00210
Hola buenas tardes, estimada Dra Marianela Sanchez
Esque vieras que la situación en mi servicio es bastante compleja, tenemos 2 compañeros con problemas de salud e incapacidades prolongadas Es por eso que estos meses estoy super recargado en la consulta, no pensé que pedirle permiso a mi jefe Dr Diaz jefe del departamento de reumatologia del hospital México pudiera crear tanto problema Yo de verdad quiero evitar problemas con mi jefatura, el me aviso que tenia prohibido dedicar mi tiempo laboral a este fin ; sin embargo yo tampoco tengo nada que ocultarles a ustedes , ya termine mi tesis y ademas todo lo hice en orden según los requisitos que me fueron pidiendo En noviembre a partir de la segunda semana yo tengo vacaciones una semana, con mucho gusto y si ustedes están de acuerdo podemos pactar la reunión para un dia de esos , seria entre el 9 y 13 de noviembre Quedo atento a su respuesta, gracias</text>
  </threadedComment>
  <threadedComment ref="I294" dT="2023-06-22T14:01:15.31" personId="{967E7143-CCFB-41D9-894D-06EB3829942C}" id="{818FD293-F012-44BE-9065-9E08D64F5434}">
    <text xml:space="preserve">Se incluirán toda la población de pacientes con diagnóstico de EII que recibieron UST en el periodo desde el 1 de enero del 2018 al 31 de diciembre del 2022 en la CCSS. </text>
  </threadedComment>
  <threadedComment ref="K294" dT="2023-06-22T14:01:25.63" personId="{967E7143-CCFB-41D9-894D-06EB3829942C}" id="{A925E4DC-89B9-4B47-8CEA-547D1A26B01B}">
    <text xml:space="preserve">Se incluirán toda la población de pacientes con diagnóstico de EII que recibieron UST en el periodo desde el 1 de enero del 2018 al 31 de diciembre del 2022 en la CCSS. </text>
  </threadedComment>
  <threadedComment ref="L295" dT="2023-06-23T13:23:07.00" personId="{967E7143-CCFB-41D9-894D-06EB3829942C}" id="{70DAD981-23D4-48DF-A98F-B8DF497EED07}">
    <text xml:space="preserve">Hospitales Nacionales Generales y Especializados (III Nivel) 1. México 2. Rafael Ángel Calderón Guardia 3. San Juan de Dios 4. Centro Nacional de Rehabilitación Humberto Araya Rojas 5. Geriatría y Gerontología Raúl Blanco Cervantes 6. Psiquiátrico Manuel Antonio Chapuí 7. Psiquiátrico Roberto Chacón Paut Hospitales Regionales y Periféricos (II Nivel) 1. Enrique Baltodano Briceño (Liberia) 2. Fernando Escalante Pradilla (Pérez Zeledón) 3. Maximiliano Peralta Jiménez (Cartago) 4. Monseñor Sanabria (Puntarenas) 5. San Carlos 6. San Rafael de Alajuela 7. San Vicente Paul (Heredia) 8. Tony Facio Castro (Limón) 9. Carlos Luis Valverde Vega (San Ramón) 10. Ciudad Neilly 11. Guápiles 12. La Anexión (Nicoya) 13. William Allen Taylor (Turrialba) 14. San Francisco de Asís (Grecia) 15. Juana Pirola (San Vito) 16. Los Chiles 17. Manuel Mora Valverde (Golfito) 18. Max Terán Valls (Quepos) 19. Tomás Casas Casajús (Osa) 20. Upala Clínicas y Áreas de Salud (II Nivel) 1. Clínica Carlos Durán Cartín 2. Clínica Central 3. Clínica Ricardo Jiménez Núñe 4. Área de Salud Coronado 5. Clínica Marcial Fallas Díaz 6. Área de Salud Aserrí 7. Clínica Ricardo Moreno Cañas 8. Área de Salud Santa Ana 9. Clínica Solón Núñez Frutos 10. Área de Salud Pavas 11. Clínica Clorito Picado Twight 12. Área de Salud Tibás 13. Área de Salud Santo Domingo 14. Área de Salud Belén-Flores 15. Clínica Marcial Rodríguez Conejo 16. Área de Salud Barranca 17. Área de Salud San Rafael de Puntarenas 
</text>
  </threadedComment>
</ThreadedComments>
</file>

<file path=xl/threadedComments/threadedComment2.xml><?xml version="1.0" encoding="utf-8"?>
<ThreadedComments xmlns="http://schemas.microsoft.com/office/spreadsheetml/2018/threadedcomments" xmlns:x="http://schemas.openxmlformats.org/spreadsheetml/2006/main">
  <threadedComment ref="N57" dT="2021-06-18T21:22:04.78" personId="{967E7143-CCFB-41D9-894D-06EB3829942C}" id="{C5C576EB-2CE7-4199-A190-00FA1E2F9B7B}">
    <text>lcmarce16@gmail.com
lcmarce_16@hotmail.com</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15E31-D52C-4B85-9A7B-43A89C0D7E21}">
  <sheetPr codeName="Hoja1"/>
  <dimension ref="A1:XEY1742"/>
  <sheetViews>
    <sheetView tabSelected="1" zoomScale="80" zoomScaleNormal="80" workbookViewId="0">
      <pane xSplit="4" ySplit="2" topLeftCell="J201" activePane="bottomRight" state="frozen"/>
      <selection activeCell="D1" sqref="D1"/>
      <selection pane="topRight" activeCell="E1" sqref="E1"/>
      <selection pane="bottomLeft" activeCell="D3" sqref="D3"/>
      <selection pane="bottomRight" activeCell="K202" sqref="K202"/>
    </sheetView>
  </sheetViews>
  <sheetFormatPr baseColWidth="10" defaultColWidth="48.5703125" defaultRowHeight="15" x14ac:dyDescent="0.25"/>
  <cols>
    <col min="1" max="1" width="12.28515625" style="84" hidden="1" customWidth="1"/>
    <col min="2" max="2" width="11.140625" style="84" hidden="1" customWidth="1"/>
    <col min="3" max="3" width="17.140625" style="84" hidden="1" customWidth="1"/>
    <col min="4" max="4" width="21" style="84" customWidth="1"/>
    <col min="5" max="5" width="20.42578125" style="84" customWidth="1"/>
    <col min="6" max="6" width="57.140625" style="84" customWidth="1"/>
    <col min="7" max="7" width="11.140625" style="84" customWidth="1"/>
    <col min="8" max="8" width="57" style="84" customWidth="1"/>
    <col min="9" max="9" width="46.28515625" style="84" customWidth="1"/>
    <col min="10" max="10" width="58" style="52" customWidth="1"/>
    <col min="11" max="11" width="61.5703125" style="27" customWidth="1"/>
    <col min="12" max="12" width="48.5703125" style="52" customWidth="1"/>
    <col min="13" max="13" width="26.28515625" style="52" customWidth="1"/>
    <col min="14" max="14" width="16.42578125" style="53" customWidth="1"/>
    <col min="15" max="15" width="36.5703125" style="52" customWidth="1"/>
    <col min="16" max="17" width="48.5703125" style="52" customWidth="1"/>
    <col min="18" max="18" width="19.7109375" style="27" customWidth="1"/>
    <col min="19" max="19" width="13.7109375" style="54" customWidth="1"/>
    <col min="20" max="20" width="17.28515625" style="53" customWidth="1"/>
    <col min="21" max="22" width="24.28515625" style="53" customWidth="1"/>
    <col min="23" max="23" width="17.85546875" style="27" customWidth="1"/>
    <col min="24" max="24" width="16.28515625" style="40" customWidth="1"/>
    <col min="25" max="25" width="16.42578125" style="36" customWidth="1"/>
    <col min="26" max="26" width="25.140625" style="36" customWidth="1"/>
    <col min="27" max="27" width="42" style="36" customWidth="1"/>
    <col min="28" max="28" width="13.28515625" style="54" customWidth="1"/>
    <col min="29" max="29" width="19.140625" style="54" customWidth="1"/>
    <col min="30" max="30" width="17.42578125" style="142" customWidth="1"/>
    <col min="31" max="31" width="17.42578125" style="144" customWidth="1"/>
    <col min="32" max="32" width="17.5703125" style="142" customWidth="1"/>
    <col min="33" max="33" width="20.42578125" style="53" customWidth="1"/>
    <col min="34" max="34" width="26.42578125" style="53" customWidth="1"/>
    <col min="35" max="35" width="28.7109375" style="53" customWidth="1"/>
    <col min="36" max="36" width="122.140625" style="91" customWidth="1"/>
    <col min="37" max="37" width="112.140625" customWidth="1"/>
    <col min="38" max="38" width="114.85546875" customWidth="1"/>
    <col min="39" max="39" width="108.28515625" customWidth="1"/>
    <col min="40" max="40" width="112" customWidth="1"/>
    <col min="41" max="41" width="114.7109375" customWidth="1"/>
    <col min="42" max="42" width="149.28515625" customWidth="1"/>
    <col min="43" max="43" width="120.7109375" customWidth="1"/>
    <col min="104" max="104" width="48.5703125" style="141"/>
    <col min="105" max="16384" width="48.5703125" style="142"/>
  </cols>
  <sheetData>
    <row r="1" spans="1:16379" s="84" customFormat="1" x14ac:dyDescent="0.25">
      <c r="K1" s="54"/>
      <c r="N1" s="54"/>
      <c r="R1" s="54"/>
      <c r="S1" s="54"/>
      <c r="T1" s="54"/>
      <c r="U1" s="54"/>
      <c r="V1" s="54"/>
      <c r="W1" s="54"/>
      <c r="X1" s="37"/>
      <c r="Y1" s="36"/>
      <c r="Z1" s="36"/>
      <c r="AA1" s="36"/>
      <c r="AB1" s="54"/>
      <c r="AC1" s="54"/>
      <c r="AG1" s="54"/>
      <c r="AH1" s="54"/>
      <c r="AI1" s="54"/>
      <c r="AJ1" s="138"/>
      <c r="AK1"/>
      <c r="AL1"/>
      <c r="AM1"/>
      <c r="AN1"/>
      <c r="AO1"/>
      <c r="AP1"/>
      <c r="AQ1"/>
      <c r="AR1"/>
      <c r="AS1"/>
      <c r="AT1"/>
      <c r="AU1"/>
      <c r="AV1"/>
      <c r="AW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c r="IH1" s="182"/>
      <c r="II1" s="182"/>
      <c r="IJ1" s="182"/>
      <c r="IK1" s="182"/>
      <c r="IL1" s="182"/>
      <c r="IM1" s="182"/>
      <c r="IN1" s="182"/>
      <c r="IO1" s="182"/>
      <c r="IP1" s="182"/>
      <c r="IQ1" s="182"/>
      <c r="IR1" s="182"/>
      <c r="IS1" s="182"/>
      <c r="IT1" s="182"/>
      <c r="IU1" s="182"/>
      <c r="IV1" s="182"/>
      <c r="IW1" s="182"/>
      <c r="IX1" s="182"/>
      <c r="IY1" s="182"/>
      <c r="IZ1" s="182"/>
      <c r="JA1" s="182"/>
      <c r="JB1" s="182"/>
      <c r="JC1" s="182"/>
      <c r="JD1" s="182"/>
      <c r="JE1" s="182"/>
      <c r="JF1" s="182"/>
      <c r="JG1" s="182"/>
      <c r="JH1" s="182"/>
      <c r="JI1" s="182"/>
      <c r="JJ1" s="182"/>
      <c r="JK1" s="182"/>
      <c r="JL1" s="182"/>
      <c r="JM1" s="182"/>
      <c r="JN1" s="182"/>
      <c r="JO1" s="182"/>
      <c r="JP1" s="182"/>
      <c r="JQ1" s="182"/>
      <c r="JR1" s="182"/>
      <c r="JS1" s="182"/>
      <c r="JT1" s="182"/>
      <c r="JU1" s="182"/>
      <c r="JV1" s="182"/>
      <c r="JW1" s="182"/>
      <c r="JX1" s="182"/>
      <c r="JY1" s="182"/>
      <c r="JZ1" s="182"/>
      <c r="KA1" s="182"/>
      <c r="KB1" s="182"/>
      <c r="KC1" s="182"/>
      <c r="KD1" s="182"/>
      <c r="KE1" s="182"/>
      <c r="KF1" s="182"/>
      <c r="KG1" s="182"/>
      <c r="KH1" s="182"/>
      <c r="KI1" s="182"/>
      <c r="KJ1" s="182"/>
      <c r="KK1" s="182"/>
      <c r="KL1" s="182"/>
      <c r="KM1" s="182"/>
      <c r="KN1" s="182"/>
      <c r="KO1" s="182"/>
      <c r="KP1" s="182"/>
      <c r="KQ1" s="182"/>
      <c r="KR1" s="182"/>
      <c r="KS1" s="182"/>
      <c r="KT1" s="182"/>
      <c r="KU1" s="182"/>
      <c r="KV1" s="182"/>
      <c r="KW1" s="182"/>
      <c r="KX1" s="182"/>
      <c r="KY1" s="182"/>
      <c r="KZ1" s="182"/>
      <c r="LA1" s="182"/>
      <c r="LB1" s="182"/>
      <c r="LC1" s="182"/>
      <c r="LD1" s="182"/>
      <c r="LE1" s="182"/>
      <c r="LF1" s="182"/>
      <c r="LG1" s="182"/>
      <c r="LH1" s="182"/>
      <c r="LI1" s="182"/>
      <c r="LJ1" s="182"/>
      <c r="LK1" s="182"/>
      <c r="LL1" s="182"/>
      <c r="LM1" s="182"/>
      <c r="LN1" s="182"/>
      <c r="LO1" s="182"/>
      <c r="LP1" s="182"/>
      <c r="LQ1" s="182"/>
      <c r="LR1" s="182"/>
      <c r="LS1" s="182"/>
      <c r="LT1" s="182"/>
      <c r="LU1" s="182"/>
      <c r="LV1" s="182"/>
      <c r="LW1" s="182"/>
      <c r="LX1" s="182"/>
      <c r="LY1" s="182"/>
      <c r="LZ1" s="182"/>
      <c r="MA1" s="182"/>
      <c r="MB1" s="182"/>
      <c r="MC1" s="182"/>
      <c r="MD1" s="182"/>
      <c r="ME1" s="182"/>
      <c r="MF1" s="182"/>
      <c r="MG1" s="182"/>
      <c r="MH1" s="182"/>
      <c r="MI1" s="182"/>
      <c r="MJ1" s="182"/>
      <c r="MK1" s="182"/>
      <c r="ML1" s="182"/>
      <c r="MM1" s="182"/>
      <c r="MN1" s="182"/>
      <c r="MO1" s="182"/>
      <c r="MP1" s="182"/>
      <c r="MQ1" s="182"/>
      <c r="MR1" s="182"/>
      <c r="MS1" s="182"/>
      <c r="MT1" s="182"/>
      <c r="MU1" s="182"/>
      <c r="MV1" s="182"/>
      <c r="MW1" s="182"/>
      <c r="MX1" s="182"/>
      <c r="MY1" s="182"/>
      <c r="MZ1" s="182"/>
      <c r="NA1" s="182"/>
      <c r="NB1" s="182"/>
      <c r="NC1" s="182"/>
      <c r="ND1" s="182"/>
      <c r="NE1" s="182"/>
      <c r="NF1" s="182"/>
      <c r="NG1" s="182"/>
      <c r="NH1" s="182"/>
      <c r="NI1" s="182"/>
      <c r="NJ1" s="182"/>
      <c r="NK1" s="182"/>
      <c r="NL1" s="182"/>
      <c r="NM1" s="182"/>
      <c r="NN1" s="182"/>
      <c r="NO1" s="182"/>
      <c r="NP1" s="182"/>
      <c r="NQ1" s="182"/>
      <c r="NR1" s="182"/>
      <c r="NS1" s="182"/>
      <c r="NT1" s="182"/>
      <c r="NU1" s="182"/>
      <c r="NV1" s="182"/>
      <c r="NW1" s="182"/>
      <c r="NX1" s="182"/>
      <c r="NY1" s="182"/>
      <c r="NZ1" s="182"/>
      <c r="OA1" s="182"/>
      <c r="OB1" s="182"/>
      <c r="OC1" s="182"/>
      <c r="OD1" s="182"/>
      <c r="OE1" s="182"/>
      <c r="OF1" s="182"/>
      <c r="OG1" s="182"/>
      <c r="OH1" s="182"/>
      <c r="OI1" s="182"/>
      <c r="OJ1" s="182"/>
      <c r="OK1" s="182"/>
      <c r="OL1" s="182"/>
      <c r="OM1" s="182"/>
      <c r="ON1" s="182"/>
      <c r="OO1" s="182"/>
      <c r="OP1" s="182"/>
      <c r="OQ1" s="182"/>
      <c r="OR1" s="182"/>
      <c r="OS1" s="182"/>
      <c r="OT1" s="182"/>
      <c r="OU1" s="182"/>
      <c r="OV1" s="182"/>
      <c r="OW1" s="182"/>
      <c r="OX1" s="182"/>
      <c r="OY1" s="182"/>
      <c r="OZ1" s="182"/>
      <c r="PA1" s="182"/>
      <c r="PB1" s="182"/>
      <c r="PC1" s="182"/>
      <c r="PD1" s="182"/>
      <c r="PE1" s="182"/>
      <c r="PF1" s="182"/>
      <c r="PG1" s="182"/>
      <c r="PH1" s="182"/>
      <c r="PI1" s="182"/>
      <c r="PJ1" s="182"/>
      <c r="PK1" s="182"/>
      <c r="PL1" s="182"/>
      <c r="PM1" s="182"/>
      <c r="PN1" s="182"/>
      <c r="PO1" s="182"/>
      <c r="PP1" s="182"/>
      <c r="PQ1" s="182"/>
      <c r="PR1" s="182"/>
      <c r="PS1" s="182"/>
      <c r="PT1" s="182"/>
      <c r="PU1" s="182"/>
      <c r="PV1" s="182"/>
      <c r="PW1" s="182"/>
      <c r="PX1" s="182"/>
      <c r="PY1" s="182"/>
      <c r="PZ1" s="182"/>
      <c r="QA1" s="182"/>
      <c r="QB1" s="182"/>
      <c r="QC1" s="182"/>
      <c r="QD1" s="182"/>
      <c r="QE1" s="182"/>
      <c r="QF1" s="182"/>
      <c r="QG1" s="182"/>
      <c r="QH1" s="182"/>
      <c r="QI1" s="182"/>
      <c r="QJ1" s="182"/>
      <c r="QK1" s="182"/>
      <c r="QL1" s="182"/>
      <c r="QM1" s="182"/>
      <c r="QN1" s="182"/>
      <c r="QO1" s="182"/>
      <c r="QP1" s="182"/>
      <c r="QQ1" s="182"/>
      <c r="QR1" s="182"/>
      <c r="QS1" s="182"/>
      <c r="QT1" s="182"/>
      <c r="QU1" s="182"/>
      <c r="QV1" s="182"/>
      <c r="QW1" s="182"/>
      <c r="QX1" s="182"/>
      <c r="QY1" s="182"/>
      <c r="QZ1" s="182"/>
      <c r="RA1" s="182"/>
      <c r="RB1" s="182"/>
      <c r="RC1" s="182"/>
      <c r="RD1" s="182"/>
      <c r="RE1" s="182"/>
      <c r="RF1" s="182"/>
      <c r="RG1" s="182"/>
      <c r="RH1" s="182"/>
      <c r="RI1" s="182"/>
      <c r="RJ1" s="182"/>
      <c r="RK1" s="182"/>
      <c r="RL1" s="182"/>
      <c r="RM1" s="182"/>
      <c r="RN1" s="182"/>
      <c r="RO1" s="182"/>
      <c r="RP1" s="182"/>
      <c r="RQ1" s="182"/>
      <c r="RR1" s="182"/>
      <c r="RS1" s="182"/>
      <c r="RT1" s="182"/>
      <c r="RU1" s="182"/>
      <c r="RV1" s="182"/>
      <c r="RW1" s="182"/>
      <c r="RX1" s="182"/>
      <c r="RY1" s="182"/>
      <c r="RZ1" s="182"/>
      <c r="SA1" s="182"/>
      <c r="SB1" s="182"/>
      <c r="SC1" s="182"/>
      <c r="SD1" s="182"/>
      <c r="SE1" s="182"/>
      <c r="SF1" s="182"/>
      <c r="SG1" s="182"/>
      <c r="SH1" s="182"/>
      <c r="SI1" s="182"/>
      <c r="SJ1" s="182"/>
      <c r="SK1" s="182"/>
      <c r="SL1" s="182"/>
      <c r="SM1" s="182"/>
      <c r="SN1" s="182"/>
      <c r="SO1" s="182"/>
      <c r="SP1" s="182"/>
      <c r="SQ1" s="182"/>
      <c r="SR1" s="182"/>
      <c r="SS1" s="182"/>
      <c r="ST1" s="182"/>
      <c r="SU1" s="182"/>
      <c r="SV1" s="182"/>
      <c r="SW1" s="182"/>
      <c r="SX1" s="182"/>
      <c r="SY1" s="182"/>
      <c r="SZ1" s="182"/>
      <c r="TA1" s="182"/>
      <c r="TB1" s="182"/>
      <c r="TC1" s="182"/>
      <c r="TD1" s="182"/>
      <c r="TE1" s="182"/>
      <c r="TF1" s="182"/>
      <c r="TG1" s="182"/>
      <c r="TH1" s="182"/>
      <c r="TI1" s="182"/>
      <c r="TJ1" s="182"/>
      <c r="TK1" s="182"/>
      <c r="TL1" s="182"/>
      <c r="TM1" s="182"/>
      <c r="TN1" s="182"/>
      <c r="TO1" s="182"/>
      <c r="TP1" s="182"/>
      <c r="TQ1" s="182"/>
      <c r="TR1" s="182"/>
      <c r="TS1" s="182"/>
      <c r="TT1" s="182"/>
      <c r="TU1" s="182"/>
      <c r="TV1" s="182"/>
      <c r="TW1" s="182"/>
      <c r="TX1" s="182"/>
      <c r="TY1" s="182"/>
      <c r="TZ1" s="182"/>
      <c r="UA1" s="182"/>
      <c r="UB1" s="182"/>
      <c r="UC1" s="182"/>
      <c r="UD1" s="182"/>
      <c r="UE1" s="182"/>
      <c r="UF1" s="182"/>
      <c r="UG1" s="182"/>
      <c r="UH1" s="182"/>
      <c r="UI1" s="182"/>
      <c r="UJ1" s="182"/>
      <c r="UK1" s="182"/>
      <c r="UL1" s="182"/>
      <c r="UM1" s="182"/>
      <c r="UN1" s="182"/>
      <c r="UO1" s="182"/>
      <c r="UP1" s="182"/>
      <c r="UQ1" s="182"/>
      <c r="UR1" s="182"/>
      <c r="US1" s="182"/>
      <c r="UT1" s="182"/>
      <c r="UU1" s="182"/>
      <c r="UV1" s="182"/>
      <c r="UW1" s="182"/>
      <c r="UX1" s="182"/>
      <c r="UY1" s="182"/>
      <c r="UZ1" s="182"/>
      <c r="VA1" s="182"/>
      <c r="VB1" s="182"/>
      <c r="VC1" s="182"/>
      <c r="VD1" s="182"/>
      <c r="VE1" s="182"/>
      <c r="VF1" s="182"/>
      <c r="VG1" s="182"/>
      <c r="VH1" s="182"/>
      <c r="VI1" s="182"/>
      <c r="VJ1" s="182"/>
      <c r="VK1" s="182"/>
      <c r="VL1" s="182"/>
      <c r="VM1" s="182"/>
      <c r="VN1" s="182"/>
      <c r="VO1" s="182"/>
      <c r="VP1" s="182"/>
      <c r="VQ1" s="182"/>
      <c r="VR1" s="182"/>
      <c r="VS1" s="182"/>
      <c r="VT1" s="182"/>
      <c r="VU1" s="182"/>
      <c r="VV1" s="182"/>
      <c r="VW1" s="182"/>
      <c r="VX1" s="182"/>
      <c r="VY1" s="182"/>
      <c r="VZ1" s="182"/>
      <c r="WA1" s="182"/>
      <c r="WB1" s="182"/>
      <c r="WC1" s="182"/>
      <c r="WD1" s="182"/>
      <c r="WE1" s="182"/>
      <c r="WF1" s="182"/>
      <c r="WG1" s="182"/>
      <c r="WH1" s="182"/>
      <c r="WI1" s="182"/>
      <c r="WJ1" s="182"/>
      <c r="WK1" s="182"/>
      <c r="WL1" s="182"/>
      <c r="WM1" s="182"/>
      <c r="WN1" s="182"/>
      <c r="WO1" s="182"/>
      <c r="WP1" s="182"/>
      <c r="WQ1" s="182"/>
      <c r="WR1" s="182"/>
      <c r="WS1" s="182"/>
      <c r="WT1" s="182"/>
      <c r="WU1" s="182"/>
      <c r="WV1" s="182"/>
      <c r="WW1" s="182"/>
      <c r="WX1" s="182"/>
      <c r="WY1" s="182"/>
      <c r="WZ1" s="182"/>
      <c r="XA1" s="182"/>
      <c r="XB1" s="182"/>
      <c r="XC1" s="182"/>
      <c r="XD1" s="182"/>
      <c r="XE1" s="182"/>
      <c r="XF1" s="182"/>
      <c r="XG1" s="182"/>
      <c r="XH1" s="182"/>
      <c r="XI1" s="182"/>
      <c r="XJ1" s="182"/>
      <c r="XK1" s="182"/>
      <c r="XL1" s="182"/>
      <c r="XM1" s="182"/>
      <c r="XN1" s="182"/>
      <c r="XO1" s="182"/>
      <c r="XP1" s="182"/>
      <c r="XQ1" s="182"/>
      <c r="XR1" s="182"/>
      <c r="XS1" s="182"/>
      <c r="XT1" s="182"/>
      <c r="XU1" s="182"/>
      <c r="XV1" s="182"/>
      <c r="XW1" s="182"/>
      <c r="XX1" s="182"/>
      <c r="XY1" s="182"/>
      <c r="XZ1" s="182"/>
      <c r="YA1" s="182"/>
      <c r="YB1" s="182"/>
      <c r="YC1" s="182"/>
      <c r="YD1" s="182"/>
      <c r="YE1" s="182"/>
      <c r="YF1" s="182"/>
      <c r="YG1" s="182"/>
      <c r="YH1" s="182"/>
      <c r="YI1" s="182"/>
      <c r="YJ1" s="182"/>
      <c r="YK1" s="182"/>
      <c r="YL1" s="182"/>
      <c r="YM1" s="182"/>
      <c r="YN1" s="182"/>
      <c r="YO1" s="182"/>
      <c r="YP1" s="182"/>
      <c r="YQ1" s="182"/>
      <c r="YR1" s="182"/>
      <c r="YS1" s="182"/>
      <c r="YT1" s="182"/>
      <c r="YU1" s="182"/>
      <c r="YV1" s="182"/>
      <c r="YW1" s="182"/>
      <c r="YX1" s="182"/>
      <c r="YY1" s="182"/>
      <c r="YZ1" s="182"/>
      <c r="ZA1" s="182"/>
      <c r="ZB1" s="182"/>
      <c r="ZC1" s="182"/>
      <c r="ZD1" s="182"/>
      <c r="ZE1" s="182"/>
      <c r="ZF1" s="182"/>
      <c r="ZG1" s="182"/>
      <c r="ZH1" s="182"/>
      <c r="ZI1" s="182"/>
      <c r="ZJ1" s="182"/>
      <c r="ZK1" s="182"/>
      <c r="ZL1" s="182"/>
      <c r="ZM1" s="182"/>
      <c r="ZN1" s="182"/>
      <c r="ZO1" s="182"/>
      <c r="ZP1" s="182"/>
      <c r="ZQ1" s="182"/>
      <c r="ZR1" s="182"/>
      <c r="ZS1" s="182"/>
      <c r="ZT1" s="182"/>
      <c r="ZU1" s="182"/>
      <c r="ZV1" s="182"/>
      <c r="ZW1" s="182"/>
      <c r="ZX1" s="182"/>
      <c r="ZY1" s="182"/>
      <c r="ZZ1" s="182"/>
      <c r="AAA1" s="182"/>
      <c r="AAB1" s="182"/>
      <c r="AAC1" s="182"/>
      <c r="AAD1" s="182"/>
      <c r="AAE1" s="182"/>
      <c r="AAF1" s="182"/>
      <c r="AAG1" s="182"/>
      <c r="AAH1" s="182"/>
      <c r="AAI1" s="182"/>
      <c r="AAJ1" s="182"/>
      <c r="AAK1" s="182"/>
      <c r="AAL1" s="182"/>
      <c r="AAM1" s="182"/>
      <c r="AAN1" s="182"/>
      <c r="AAO1" s="182"/>
      <c r="AAP1" s="182"/>
      <c r="AAQ1" s="182"/>
      <c r="AAR1" s="182"/>
      <c r="AAS1" s="182"/>
      <c r="AAT1" s="182"/>
      <c r="AAU1" s="182"/>
      <c r="AAV1" s="182"/>
      <c r="AAW1" s="182"/>
      <c r="AAX1" s="182"/>
      <c r="AAY1" s="182"/>
      <c r="AAZ1" s="182"/>
      <c r="ABA1" s="182"/>
      <c r="ABB1" s="182"/>
      <c r="ABC1" s="182"/>
      <c r="ABD1" s="182"/>
      <c r="ABE1" s="182"/>
      <c r="ABF1" s="182"/>
      <c r="ABG1" s="182"/>
      <c r="ABH1" s="182"/>
      <c r="ABI1" s="182"/>
      <c r="ABJ1" s="182"/>
      <c r="ABK1" s="182"/>
      <c r="ABL1" s="182"/>
      <c r="ABM1" s="182"/>
      <c r="ABN1" s="182"/>
      <c r="ABO1" s="182"/>
      <c r="ABP1" s="182"/>
      <c r="ABQ1" s="182"/>
      <c r="ABR1" s="182"/>
      <c r="ABS1" s="182"/>
      <c r="ABT1" s="182"/>
      <c r="ABU1" s="182"/>
      <c r="ABV1" s="182"/>
      <c r="ABW1" s="182"/>
      <c r="ABX1" s="182"/>
      <c r="ABY1" s="182"/>
      <c r="ABZ1" s="182"/>
      <c r="ACA1" s="182"/>
      <c r="ACB1" s="182"/>
      <c r="ACC1" s="182"/>
      <c r="ACD1" s="182"/>
      <c r="ACE1" s="182"/>
      <c r="ACF1" s="182"/>
      <c r="ACG1" s="182"/>
      <c r="ACH1" s="182"/>
      <c r="ACI1" s="182"/>
      <c r="ACJ1" s="182"/>
      <c r="ACK1" s="182"/>
      <c r="ACL1" s="182"/>
      <c r="ACM1" s="182"/>
      <c r="ACN1" s="182"/>
      <c r="ACO1" s="182"/>
      <c r="ACP1" s="182"/>
      <c r="ACQ1" s="182"/>
      <c r="ACR1" s="182"/>
      <c r="ACS1" s="182"/>
      <c r="ACT1" s="182"/>
      <c r="ACU1" s="182"/>
      <c r="ACV1" s="182"/>
      <c r="ACW1" s="182"/>
      <c r="ACX1" s="182"/>
      <c r="ACY1" s="182"/>
      <c r="ACZ1" s="182"/>
      <c r="ADA1" s="182"/>
      <c r="ADB1" s="182"/>
      <c r="ADC1" s="182"/>
      <c r="ADD1" s="182"/>
      <c r="ADE1" s="182"/>
      <c r="ADF1" s="182"/>
      <c r="ADG1" s="182"/>
      <c r="ADH1" s="182"/>
      <c r="ADI1" s="182"/>
      <c r="ADJ1" s="182"/>
      <c r="ADK1" s="182"/>
      <c r="ADL1" s="182"/>
      <c r="ADM1" s="182"/>
      <c r="ADN1" s="182"/>
      <c r="ADO1" s="182"/>
      <c r="ADP1" s="182"/>
      <c r="ADQ1" s="182"/>
      <c r="ADR1" s="182"/>
      <c r="ADS1" s="182"/>
      <c r="ADT1" s="182"/>
      <c r="ADU1" s="182"/>
      <c r="ADV1" s="182"/>
      <c r="ADW1" s="182"/>
      <c r="ADX1" s="182"/>
      <c r="ADY1" s="182"/>
      <c r="ADZ1" s="182"/>
      <c r="AEA1" s="182"/>
      <c r="AEB1" s="182"/>
      <c r="AEC1" s="182"/>
      <c r="AED1" s="182"/>
      <c r="AEE1" s="182"/>
      <c r="AEF1" s="182"/>
      <c r="AEG1" s="182"/>
      <c r="AEH1" s="182"/>
      <c r="AEI1" s="182"/>
      <c r="AEJ1" s="182"/>
      <c r="AEK1" s="182"/>
      <c r="AEL1" s="182"/>
      <c r="AEM1" s="182"/>
      <c r="AEN1" s="182"/>
      <c r="AEO1" s="182"/>
      <c r="AEP1" s="182"/>
      <c r="AEQ1" s="182"/>
      <c r="AER1" s="182"/>
      <c r="AES1" s="182"/>
      <c r="AET1" s="182"/>
      <c r="AEU1" s="182"/>
      <c r="AEV1" s="182"/>
      <c r="AEW1" s="182"/>
      <c r="AEX1" s="182"/>
      <c r="AEY1" s="182"/>
      <c r="AEZ1" s="182"/>
      <c r="AFA1" s="182"/>
      <c r="AFB1" s="182"/>
      <c r="AFC1" s="182"/>
      <c r="AFD1" s="182"/>
      <c r="AFE1" s="182"/>
      <c r="AFF1" s="182"/>
      <c r="AFG1" s="182"/>
      <c r="AFH1" s="182"/>
      <c r="AFI1" s="182"/>
      <c r="AFJ1" s="182"/>
      <c r="AFK1" s="182"/>
      <c r="AFL1" s="182"/>
      <c r="AFM1" s="182"/>
      <c r="AFN1" s="182"/>
      <c r="AFO1" s="182"/>
      <c r="AFP1" s="182"/>
      <c r="AFQ1" s="182"/>
      <c r="AFR1" s="182"/>
      <c r="AFS1" s="182"/>
      <c r="AFT1" s="182"/>
      <c r="AFU1" s="182"/>
      <c r="AFV1" s="182"/>
      <c r="AFW1" s="182"/>
      <c r="AFX1" s="182"/>
      <c r="AFY1" s="182"/>
      <c r="AFZ1" s="182"/>
      <c r="AGA1" s="182"/>
      <c r="AGB1" s="182"/>
      <c r="AGC1" s="182"/>
      <c r="AGD1" s="182"/>
      <c r="AGE1" s="182"/>
      <c r="AGF1" s="182"/>
      <c r="AGG1" s="182"/>
      <c r="AGH1" s="182"/>
      <c r="AGI1" s="182"/>
      <c r="AGJ1" s="182"/>
      <c r="AGK1" s="182"/>
      <c r="AGL1" s="182"/>
      <c r="AGM1" s="182"/>
      <c r="AGN1" s="182"/>
      <c r="AGO1" s="182"/>
      <c r="AGP1" s="182"/>
      <c r="AGQ1" s="182"/>
      <c r="AGR1" s="182"/>
      <c r="AGS1" s="182"/>
      <c r="AGT1" s="182"/>
      <c r="AGU1" s="182"/>
      <c r="AGV1" s="182"/>
      <c r="AGW1" s="182"/>
      <c r="AGX1" s="182"/>
      <c r="AGY1" s="182"/>
      <c r="AGZ1" s="182"/>
      <c r="AHA1" s="182"/>
      <c r="AHB1" s="182"/>
      <c r="AHC1" s="182"/>
      <c r="AHD1" s="182"/>
      <c r="AHE1" s="182"/>
      <c r="AHF1" s="182"/>
      <c r="AHG1" s="182"/>
      <c r="AHH1" s="182"/>
      <c r="AHI1" s="182"/>
      <c r="AHJ1" s="182"/>
      <c r="AHK1" s="182"/>
      <c r="AHL1" s="182"/>
      <c r="AHM1" s="182"/>
      <c r="AHN1" s="182"/>
      <c r="AHO1" s="182"/>
      <c r="AHP1" s="182"/>
      <c r="AHQ1" s="182"/>
      <c r="AHR1" s="182"/>
      <c r="AHS1" s="182"/>
      <c r="AHT1" s="182"/>
      <c r="AHU1" s="182"/>
      <c r="AHV1" s="182"/>
      <c r="AHW1" s="182"/>
      <c r="AHX1" s="182"/>
      <c r="AHY1" s="182"/>
      <c r="AHZ1" s="182"/>
      <c r="AIA1" s="182"/>
      <c r="AIB1" s="182"/>
      <c r="AIC1" s="182"/>
      <c r="AID1" s="182"/>
      <c r="AIE1" s="182"/>
      <c r="AIF1" s="182"/>
      <c r="AIG1" s="182"/>
      <c r="AIH1" s="182"/>
      <c r="AII1" s="182"/>
      <c r="AIJ1" s="182"/>
      <c r="AIK1" s="182"/>
      <c r="AIL1" s="182"/>
      <c r="AIM1" s="182"/>
      <c r="AIN1" s="182"/>
      <c r="AIO1" s="182"/>
      <c r="AIP1" s="182"/>
      <c r="AIQ1" s="182"/>
      <c r="AIR1" s="182"/>
      <c r="AIS1" s="182"/>
      <c r="AIT1" s="182"/>
      <c r="AIU1" s="182"/>
      <c r="AIV1" s="182"/>
      <c r="AIW1" s="182"/>
      <c r="AIX1" s="182"/>
      <c r="AIY1" s="182"/>
      <c r="AIZ1" s="182"/>
      <c r="AJA1" s="182"/>
      <c r="AJB1" s="182"/>
      <c r="AJC1" s="182"/>
      <c r="AJD1" s="182"/>
      <c r="AJE1" s="182"/>
      <c r="AJF1" s="182"/>
      <c r="AJG1" s="182"/>
      <c r="AJH1" s="182"/>
      <c r="AJI1" s="182"/>
      <c r="AJJ1" s="182"/>
      <c r="AJK1" s="182"/>
      <c r="AJL1" s="182"/>
      <c r="AJM1" s="182"/>
      <c r="AJN1" s="182"/>
      <c r="AJO1" s="182"/>
      <c r="AJP1" s="182"/>
      <c r="AJQ1" s="182"/>
      <c r="AJR1" s="182"/>
      <c r="AJS1" s="182"/>
      <c r="AJT1" s="182"/>
      <c r="AJU1" s="182"/>
      <c r="AJV1" s="182"/>
      <c r="AJW1" s="182"/>
      <c r="AJX1" s="182"/>
      <c r="AJY1" s="182"/>
      <c r="AJZ1" s="182"/>
      <c r="AKA1" s="182"/>
      <c r="AKB1" s="182"/>
      <c r="AKC1" s="182"/>
      <c r="AKD1" s="182"/>
      <c r="AKE1" s="182"/>
      <c r="AKF1" s="182"/>
      <c r="AKG1" s="182"/>
      <c r="AKH1" s="182"/>
      <c r="AKI1" s="182"/>
      <c r="AKJ1" s="182"/>
      <c r="AKK1" s="182"/>
      <c r="AKL1" s="182"/>
      <c r="AKM1" s="182"/>
      <c r="AKN1" s="182"/>
      <c r="AKO1" s="182"/>
      <c r="AKP1" s="182"/>
      <c r="AKQ1" s="182"/>
      <c r="AKR1" s="182"/>
      <c r="AKS1" s="182"/>
      <c r="AKT1" s="182"/>
      <c r="AKU1" s="182"/>
      <c r="AKV1" s="182"/>
      <c r="AKW1" s="182"/>
      <c r="AKX1" s="182"/>
      <c r="AKY1" s="182"/>
      <c r="AKZ1" s="182"/>
      <c r="ALA1" s="182"/>
      <c r="ALB1" s="182"/>
      <c r="ALC1" s="182"/>
      <c r="ALD1" s="182"/>
      <c r="ALE1" s="182"/>
      <c r="ALF1" s="182"/>
      <c r="ALG1" s="182"/>
      <c r="ALH1" s="182"/>
      <c r="ALI1" s="182"/>
      <c r="ALJ1" s="182"/>
      <c r="ALK1" s="182"/>
      <c r="ALL1" s="182"/>
      <c r="ALM1" s="182"/>
      <c r="ALN1" s="182"/>
      <c r="ALO1" s="182"/>
      <c r="ALP1" s="182"/>
      <c r="ALQ1" s="182"/>
      <c r="ALR1" s="182"/>
      <c r="ALS1" s="182"/>
      <c r="ALT1" s="182"/>
      <c r="ALU1" s="182"/>
      <c r="ALV1" s="182"/>
      <c r="ALW1" s="182"/>
      <c r="ALX1" s="182"/>
      <c r="ALY1" s="182"/>
      <c r="ALZ1" s="182"/>
      <c r="AMA1" s="182"/>
      <c r="AMB1" s="182"/>
      <c r="AMC1" s="182"/>
      <c r="AMD1" s="182"/>
      <c r="AME1" s="182"/>
      <c r="AMF1" s="182"/>
      <c r="AMG1" s="182"/>
      <c r="AMH1" s="182"/>
      <c r="AMI1" s="182"/>
      <c r="AMJ1" s="182"/>
      <c r="AMK1" s="182"/>
      <c r="AML1" s="182"/>
      <c r="AMM1" s="182"/>
      <c r="AMN1" s="182"/>
      <c r="AMO1" s="182"/>
      <c r="AMP1" s="182"/>
      <c r="AMQ1" s="182"/>
      <c r="AMR1" s="182"/>
      <c r="AMS1" s="182"/>
      <c r="AMT1" s="182"/>
      <c r="AMU1" s="182"/>
      <c r="AMV1" s="182"/>
      <c r="AMW1" s="182"/>
      <c r="AMX1" s="182"/>
      <c r="AMY1" s="182"/>
      <c r="AMZ1" s="182"/>
      <c r="ANA1" s="182"/>
      <c r="ANB1" s="182"/>
      <c r="ANC1" s="182"/>
      <c r="AND1" s="182"/>
      <c r="ANE1" s="182"/>
      <c r="ANF1" s="182"/>
      <c r="ANG1" s="182"/>
      <c r="ANH1" s="182"/>
      <c r="ANI1" s="182"/>
      <c r="ANJ1" s="182"/>
      <c r="ANK1" s="182"/>
      <c r="ANL1" s="182"/>
      <c r="ANM1" s="182"/>
      <c r="ANN1" s="182"/>
      <c r="ANO1" s="182"/>
      <c r="ANP1" s="182"/>
      <c r="ANQ1" s="182"/>
      <c r="ANR1" s="182"/>
      <c r="ANS1" s="182"/>
      <c r="ANT1" s="182"/>
      <c r="ANU1" s="182"/>
      <c r="ANV1" s="182"/>
      <c r="ANW1" s="182"/>
      <c r="ANX1" s="182"/>
      <c r="ANY1" s="182"/>
      <c r="ANZ1" s="182"/>
      <c r="AOA1" s="182"/>
      <c r="AOB1" s="182"/>
      <c r="AOC1" s="182"/>
      <c r="AOD1" s="182"/>
      <c r="AOE1" s="182"/>
      <c r="AOF1" s="182"/>
      <c r="AOG1" s="182"/>
      <c r="AOH1" s="182"/>
      <c r="AOI1" s="182"/>
      <c r="AOJ1" s="182"/>
      <c r="AOK1" s="182"/>
      <c r="AOL1" s="182"/>
      <c r="AOM1" s="182"/>
      <c r="AON1" s="182"/>
      <c r="AOO1" s="182"/>
      <c r="AOP1" s="182"/>
      <c r="AOQ1" s="182"/>
      <c r="AOR1" s="182"/>
      <c r="AOS1" s="182"/>
      <c r="AOT1" s="182"/>
      <c r="AOU1" s="182"/>
      <c r="AOV1" s="182"/>
      <c r="AOW1" s="182"/>
      <c r="AOX1" s="182"/>
      <c r="AOY1" s="182"/>
      <c r="AOZ1" s="182"/>
      <c r="APA1" s="182"/>
      <c r="APB1" s="182"/>
      <c r="APC1" s="182"/>
      <c r="APD1" s="182"/>
      <c r="APE1" s="182"/>
      <c r="APF1" s="182"/>
      <c r="APG1" s="182"/>
      <c r="APH1" s="182"/>
      <c r="API1" s="182"/>
      <c r="APJ1" s="182"/>
      <c r="APK1" s="182"/>
      <c r="APL1" s="182"/>
      <c r="APM1" s="182"/>
      <c r="APN1" s="182"/>
      <c r="APO1" s="182"/>
      <c r="APP1" s="182"/>
      <c r="APQ1" s="182"/>
      <c r="APR1" s="182"/>
      <c r="APS1" s="182"/>
      <c r="APT1" s="182"/>
      <c r="APU1" s="182"/>
      <c r="APV1" s="182"/>
      <c r="APW1" s="182"/>
      <c r="APX1" s="182"/>
      <c r="APY1" s="182"/>
      <c r="APZ1" s="182"/>
      <c r="AQA1" s="182"/>
      <c r="AQB1" s="182"/>
      <c r="AQC1" s="182"/>
      <c r="AQD1" s="182"/>
      <c r="AQE1" s="182"/>
      <c r="AQF1" s="182"/>
      <c r="AQG1" s="182"/>
      <c r="AQH1" s="182"/>
      <c r="AQI1" s="182"/>
      <c r="AQJ1" s="182"/>
      <c r="AQK1" s="182"/>
      <c r="AQL1" s="182"/>
      <c r="AQM1" s="182"/>
      <c r="AQN1" s="182"/>
      <c r="AQO1" s="182"/>
      <c r="AQP1" s="182"/>
      <c r="AQQ1" s="182"/>
      <c r="AQR1" s="182"/>
      <c r="AQS1" s="182"/>
      <c r="AQT1" s="182"/>
      <c r="AQU1" s="182"/>
      <c r="AQV1" s="182"/>
      <c r="AQW1" s="182"/>
      <c r="AQX1" s="182"/>
      <c r="AQY1" s="182"/>
      <c r="AQZ1" s="182"/>
      <c r="ARA1" s="182"/>
      <c r="ARB1" s="182"/>
      <c r="ARC1" s="182"/>
      <c r="ARD1" s="182"/>
      <c r="ARE1" s="182"/>
      <c r="ARF1" s="182"/>
      <c r="ARG1" s="182"/>
      <c r="ARH1" s="182"/>
      <c r="ARI1" s="182"/>
      <c r="ARJ1" s="182"/>
      <c r="ARK1" s="182"/>
      <c r="ARL1" s="182"/>
      <c r="ARM1" s="182"/>
      <c r="ARN1" s="182"/>
      <c r="ARO1" s="182"/>
      <c r="ARP1" s="182"/>
      <c r="ARQ1" s="182"/>
      <c r="ARR1" s="182"/>
      <c r="ARS1" s="182"/>
      <c r="ART1" s="182"/>
      <c r="ARU1" s="182"/>
      <c r="ARV1" s="182"/>
      <c r="ARW1" s="182"/>
      <c r="ARX1" s="182"/>
      <c r="ARY1" s="182"/>
      <c r="ARZ1" s="182"/>
      <c r="ASA1" s="182"/>
      <c r="ASB1" s="182"/>
      <c r="ASC1" s="182"/>
      <c r="ASD1" s="182"/>
      <c r="ASE1" s="182"/>
      <c r="ASF1" s="182"/>
      <c r="ASG1" s="182"/>
      <c r="ASH1" s="182"/>
      <c r="ASI1" s="182"/>
      <c r="ASJ1" s="182"/>
      <c r="ASK1" s="182"/>
      <c r="ASL1" s="182"/>
      <c r="ASM1" s="182"/>
      <c r="ASN1" s="182"/>
      <c r="ASO1" s="182"/>
      <c r="ASP1" s="182"/>
      <c r="ASQ1" s="182"/>
      <c r="ASR1" s="182"/>
      <c r="ASS1" s="182"/>
      <c r="AST1" s="182"/>
      <c r="ASU1" s="182"/>
      <c r="ASV1" s="182"/>
      <c r="ASW1" s="182"/>
      <c r="ASX1" s="182"/>
      <c r="ASY1" s="182"/>
      <c r="ASZ1" s="182"/>
      <c r="ATA1" s="182"/>
      <c r="ATB1" s="182"/>
      <c r="ATC1" s="182"/>
      <c r="ATD1" s="182"/>
      <c r="ATE1" s="182"/>
      <c r="ATF1" s="182"/>
      <c r="ATG1" s="182"/>
      <c r="ATH1" s="182"/>
      <c r="ATI1" s="182"/>
      <c r="ATJ1" s="182"/>
      <c r="ATK1" s="182"/>
      <c r="ATL1" s="182"/>
      <c r="ATM1" s="182"/>
      <c r="ATN1" s="182"/>
      <c r="ATO1" s="182"/>
      <c r="ATP1" s="182"/>
      <c r="ATQ1" s="182"/>
      <c r="ATR1" s="182"/>
      <c r="ATS1" s="182"/>
      <c r="ATT1" s="182"/>
      <c r="ATU1" s="182"/>
      <c r="ATV1" s="182"/>
      <c r="ATW1" s="182"/>
      <c r="ATX1" s="182"/>
      <c r="ATY1" s="182"/>
      <c r="ATZ1" s="182"/>
      <c r="AUA1" s="182"/>
      <c r="AUB1" s="182"/>
      <c r="AUC1" s="182"/>
      <c r="AUD1" s="182"/>
      <c r="AUE1" s="182"/>
      <c r="AUF1" s="182"/>
      <c r="AUG1" s="182"/>
      <c r="AUH1" s="182"/>
      <c r="AUI1" s="182"/>
      <c r="AUJ1" s="182"/>
      <c r="AUK1" s="182"/>
      <c r="AUL1" s="182"/>
      <c r="AUM1" s="182"/>
      <c r="AUN1" s="182"/>
      <c r="AUO1" s="182"/>
      <c r="AUP1" s="182"/>
      <c r="AUQ1" s="182"/>
      <c r="AUR1" s="182"/>
      <c r="AUS1" s="182"/>
      <c r="AUT1" s="182"/>
      <c r="AUU1" s="182"/>
      <c r="AUV1" s="182"/>
      <c r="AUW1" s="182"/>
      <c r="AUX1" s="182"/>
      <c r="AUY1" s="182"/>
      <c r="AUZ1" s="182"/>
      <c r="AVA1" s="182"/>
      <c r="AVB1" s="182"/>
      <c r="AVC1" s="182"/>
      <c r="AVD1" s="182"/>
      <c r="AVE1" s="182"/>
      <c r="AVF1" s="182"/>
      <c r="AVG1" s="182"/>
      <c r="AVH1" s="182"/>
      <c r="AVI1" s="182"/>
      <c r="AVJ1" s="182"/>
      <c r="AVK1" s="182"/>
      <c r="AVL1" s="182"/>
      <c r="AVM1" s="182"/>
      <c r="AVN1" s="182"/>
      <c r="AVO1" s="182"/>
      <c r="AVP1" s="182"/>
      <c r="AVQ1" s="182"/>
      <c r="AVR1" s="182"/>
      <c r="AVS1" s="182"/>
      <c r="AVT1" s="182"/>
      <c r="AVU1" s="182"/>
      <c r="AVV1" s="182"/>
      <c r="AVW1" s="182"/>
      <c r="AVX1" s="182"/>
      <c r="AVY1" s="182"/>
      <c r="AVZ1" s="182"/>
      <c r="AWA1" s="182"/>
      <c r="AWB1" s="182"/>
      <c r="AWC1" s="182"/>
      <c r="AWD1" s="182"/>
      <c r="AWE1" s="182"/>
      <c r="AWF1" s="182"/>
      <c r="AWG1" s="182"/>
      <c r="AWH1" s="182"/>
      <c r="AWI1" s="182"/>
      <c r="AWJ1" s="182"/>
      <c r="AWK1" s="182"/>
      <c r="AWL1" s="182"/>
      <c r="AWM1" s="182"/>
      <c r="AWN1" s="182"/>
      <c r="AWO1" s="182"/>
      <c r="AWP1" s="182"/>
      <c r="AWQ1" s="182"/>
      <c r="AWR1" s="182"/>
      <c r="AWS1" s="182"/>
      <c r="AWT1" s="182"/>
      <c r="AWU1" s="182"/>
      <c r="AWV1" s="182"/>
      <c r="AWW1" s="182"/>
      <c r="AWX1" s="182"/>
      <c r="AWY1" s="182"/>
      <c r="AWZ1" s="182"/>
      <c r="AXA1" s="182"/>
      <c r="AXB1" s="182"/>
      <c r="AXC1" s="182"/>
      <c r="AXD1" s="182"/>
      <c r="AXE1" s="182"/>
      <c r="AXF1" s="182"/>
      <c r="AXG1" s="182"/>
      <c r="AXH1" s="182"/>
      <c r="AXI1" s="182"/>
      <c r="AXJ1" s="182"/>
      <c r="AXK1" s="182"/>
      <c r="AXL1" s="182"/>
      <c r="AXM1" s="182"/>
      <c r="AXN1" s="182"/>
      <c r="AXO1" s="182"/>
      <c r="AXP1" s="182"/>
      <c r="AXQ1" s="182"/>
      <c r="AXR1" s="182"/>
      <c r="AXS1" s="182"/>
      <c r="AXT1" s="182"/>
      <c r="AXU1" s="182"/>
      <c r="AXV1" s="182"/>
      <c r="AXW1" s="182"/>
      <c r="AXX1" s="182"/>
      <c r="AXY1" s="182"/>
      <c r="AXZ1" s="182"/>
      <c r="AYA1" s="182"/>
      <c r="AYB1" s="182"/>
      <c r="AYC1" s="182"/>
      <c r="AYD1" s="182"/>
      <c r="AYE1" s="182"/>
      <c r="AYF1" s="182"/>
      <c r="AYG1" s="182"/>
      <c r="AYH1" s="182"/>
      <c r="AYI1" s="182"/>
      <c r="AYJ1" s="182"/>
      <c r="AYK1" s="182"/>
      <c r="AYL1" s="182"/>
      <c r="AYM1" s="182"/>
      <c r="AYN1" s="182"/>
      <c r="AYO1" s="182"/>
      <c r="AYP1" s="182"/>
      <c r="AYQ1" s="182"/>
      <c r="AYR1" s="182"/>
      <c r="AYS1" s="182"/>
      <c r="AYT1" s="182"/>
      <c r="AYU1" s="182"/>
      <c r="AYV1" s="182"/>
      <c r="AYW1" s="182"/>
      <c r="AYX1" s="182"/>
      <c r="AYY1" s="182"/>
      <c r="AYZ1" s="182"/>
      <c r="AZA1" s="182"/>
      <c r="AZB1" s="182"/>
      <c r="AZC1" s="182"/>
      <c r="AZD1" s="182"/>
      <c r="AZE1" s="182"/>
      <c r="AZF1" s="182"/>
      <c r="AZG1" s="182"/>
      <c r="AZH1" s="182"/>
      <c r="AZI1" s="182"/>
      <c r="AZJ1" s="182"/>
      <c r="AZK1" s="182"/>
      <c r="AZL1" s="182"/>
      <c r="AZM1" s="182"/>
      <c r="AZN1" s="182"/>
      <c r="AZO1" s="182"/>
      <c r="AZP1" s="182"/>
      <c r="AZQ1" s="182"/>
      <c r="AZR1" s="182"/>
      <c r="AZS1" s="182"/>
      <c r="AZT1" s="182"/>
      <c r="AZU1" s="182"/>
      <c r="AZV1" s="182"/>
      <c r="AZW1" s="182"/>
      <c r="AZX1" s="182"/>
      <c r="AZY1" s="182"/>
      <c r="AZZ1" s="182"/>
      <c r="BAA1" s="182"/>
      <c r="BAB1" s="182"/>
      <c r="BAC1" s="182"/>
      <c r="BAD1" s="182"/>
      <c r="BAE1" s="182"/>
      <c r="BAF1" s="182"/>
      <c r="BAG1" s="182"/>
      <c r="BAH1" s="182"/>
      <c r="BAI1" s="182"/>
      <c r="BAJ1" s="182"/>
      <c r="BAK1" s="182"/>
      <c r="BAL1" s="182"/>
      <c r="BAM1" s="182"/>
      <c r="BAN1" s="182"/>
      <c r="BAO1" s="182"/>
      <c r="BAP1" s="182"/>
      <c r="BAQ1" s="182"/>
      <c r="BAR1" s="182"/>
      <c r="BAS1" s="182"/>
      <c r="BAT1" s="182"/>
      <c r="BAU1" s="182"/>
      <c r="BAV1" s="182"/>
      <c r="BAW1" s="182"/>
      <c r="BAX1" s="182"/>
      <c r="BAY1" s="182"/>
      <c r="BAZ1" s="182"/>
      <c r="BBA1" s="182"/>
      <c r="BBB1" s="182"/>
      <c r="BBC1" s="182"/>
      <c r="BBD1" s="182"/>
      <c r="BBE1" s="182"/>
      <c r="BBF1" s="182"/>
      <c r="BBG1" s="182"/>
      <c r="BBH1" s="182"/>
      <c r="BBI1" s="182"/>
      <c r="BBJ1" s="182"/>
      <c r="BBK1" s="182"/>
      <c r="BBL1" s="182"/>
      <c r="BBM1" s="182"/>
      <c r="BBN1" s="182"/>
      <c r="BBO1" s="182"/>
      <c r="BBP1" s="182"/>
      <c r="BBQ1" s="182"/>
      <c r="BBR1" s="182"/>
      <c r="BBS1" s="182"/>
      <c r="BBT1" s="182"/>
      <c r="BBU1" s="182"/>
      <c r="BBV1" s="182"/>
      <c r="BBW1" s="182"/>
      <c r="BBX1" s="182"/>
      <c r="BBY1" s="182"/>
      <c r="BBZ1" s="182"/>
      <c r="BCA1" s="182"/>
      <c r="BCB1" s="182"/>
      <c r="BCC1" s="182"/>
      <c r="BCD1" s="182"/>
      <c r="BCE1" s="182"/>
      <c r="BCF1" s="182"/>
      <c r="BCG1" s="182"/>
      <c r="BCH1" s="182"/>
      <c r="BCI1" s="182"/>
      <c r="BCJ1" s="182"/>
      <c r="BCK1" s="182"/>
      <c r="BCL1" s="182"/>
      <c r="BCM1" s="182"/>
      <c r="BCN1" s="182"/>
      <c r="BCO1" s="182"/>
      <c r="BCP1" s="182"/>
      <c r="BCQ1" s="182"/>
      <c r="BCR1" s="182"/>
      <c r="BCS1" s="182"/>
      <c r="BCT1" s="182"/>
      <c r="BCU1" s="182"/>
      <c r="BCV1" s="182"/>
      <c r="BCW1" s="182"/>
      <c r="BCX1" s="182"/>
      <c r="BCY1" s="182"/>
      <c r="BCZ1" s="182"/>
      <c r="BDA1" s="182"/>
      <c r="BDB1" s="182"/>
      <c r="BDC1" s="182"/>
      <c r="BDD1" s="182"/>
      <c r="BDE1" s="182"/>
      <c r="BDF1" s="182"/>
      <c r="BDG1" s="182"/>
      <c r="BDH1" s="182"/>
      <c r="BDI1" s="182"/>
      <c r="BDJ1" s="182"/>
      <c r="BDK1" s="182"/>
      <c r="BDL1" s="182"/>
      <c r="BDM1" s="182"/>
      <c r="BDN1" s="182"/>
      <c r="BDO1" s="182"/>
      <c r="BDP1" s="182"/>
      <c r="BDQ1" s="182"/>
      <c r="BDR1" s="182"/>
      <c r="BDS1" s="182"/>
      <c r="BDT1" s="182"/>
      <c r="BDU1" s="182"/>
      <c r="BDV1" s="182"/>
      <c r="BDW1" s="182"/>
      <c r="BDX1" s="182"/>
      <c r="BDY1" s="182"/>
      <c r="BDZ1" s="182"/>
      <c r="BEA1" s="182"/>
      <c r="BEB1" s="182"/>
      <c r="BEC1" s="182"/>
      <c r="BED1" s="182"/>
      <c r="BEE1" s="182"/>
      <c r="BEF1" s="182"/>
      <c r="BEG1" s="182"/>
      <c r="BEH1" s="182"/>
      <c r="BEI1" s="182"/>
      <c r="BEJ1" s="182"/>
      <c r="BEK1" s="182"/>
      <c r="BEL1" s="182"/>
      <c r="BEM1" s="182"/>
      <c r="BEN1" s="182"/>
      <c r="BEO1" s="182"/>
      <c r="BEP1" s="182"/>
      <c r="BEQ1" s="182"/>
      <c r="BER1" s="182"/>
      <c r="BES1" s="182"/>
      <c r="BET1" s="182"/>
      <c r="BEU1" s="182"/>
      <c r="BEV1" s="182"/>
      <c r="BEW1" s="182"/>
      <c r="BEX1" s="182"/>
      <c r="BEY1" s="182"/>
      <c r="BEZ1" s="182"/>
      <c r="BFA1" s="182"/>
      <c r="BFB1" s="182"/>
      <c r="BFC1" s="182"/>
      <c r="BFD1" s="182"/>
      <c r="BFE1" s="182"/>
      <c r="BFF1" s="182"/>
      <c r="BFG1" s="182"/>
      <c r="BFH1" s="182"/>
      <c r="BFI1" s="182"/>
      <c r="BFJ1" s="182"/>
      <c r="BFK1" s="182"/>
      <c r="BFL1" s="182"/>
      <c r="BFM1" s="182"/>
      <c r="BFN1" s="182"/>
      <c r="BFO1" s="182"/>
      <c r="BFP1" s="182"/>
      <c r="BFQ1" s="182"/>
      <c r="BFR1" s="182"/>
      <c r="BFS1" s="182"/>
      <c r="BFT1" s="182"/>
      <c r="BFU1" s="182"/>
      <c r="BFV1" s="182"/>
      <c r="BFW1" s="182"/>
      <c r="BFX1" s="182"/>
      <c r="BFY1" s="182"/>
      <c r="BFZ1" s="182"/>
      <c r="BGA1" s="182"/>
      <c r="BGB1" s="182"/>
      <c r="BGC1" s="182"/>
      <c r="BGD1" s="182"/>
      <c r="BGE1" s="182"/>
      <c r="BGF1" s="182"/>
      <c r="BGG1" s="182"/>
      <c r="BGH1" s="182"/>
      <c r="BGI1" s="182"/>
      <c r="BGJ1" s="182"/>
      <c r="BGK1" s="182"/>
      <c r="BGL1" s="182"/>
      <c r="BGM1" s="182"/>
      <c r="BGN1" s="182"/>
      <c r="BGO1" s="182"/>
      <c r="BGP1" s="182"/>
      <c r="BGQ1" s="182"/>
      <c r="BGR1" s="182"/>
      <c r="BGS1" s="182"/>
      <c r="BGT1" s="182"/>
      <c r="BGU1" s="182"/>
      <c r="BGV1" s="182"/>
      <c r="BGW1" s="182"/>
      <c r="BGX1" s="182"/>
      <c r="BGY1" s="182"/>
      <c r="BGZ1" s="182"/>
      <c r="BHA1" s="182"/>
      <c r="BHB1" s="182"/>
      <c r="BHC1" s="182"/>
      <c r="BHD1" s="182"/>
      <c r="BHE1" s="182"/>
      <c r="BHF1" s="182"/>
      <c r="BHG1" s="182"/>
      <c r="BHH1" s="182"/>
      <c r="BHI1" s="182"/>
      <c r="BHJ1" s="182"/>
      <c r="BHK1" s="182"/>
      <c r="BHL1" s="182"/>
      <c r="BHM1" s="182"/>
      <c r="BHN1" s="182"/>
      <c r="BHO1" s="182"/>
      <c r="BHP1" s="182"/>
      <c r="BHQ1" s="182"/>
      <c r="BHR1" s="182"/>
      <c r="BHS1" s="182"/>
      <c r="BHT1" s="182"/>
      <c r="BHU1" s="182"/>
      <c r="BHV1" s="182"/>
      <c r="BHW1" s="182"/>
      <c r="BHX1" s="182"/>
      <c r="BHY1" s="182"/>
      <c r="BHZ1" s="182"/>
      <c r="BIA1" s="182"/>
      <c r="BIB1" s="182"/>
      <c r="BIC1" s="182"/>
      <c r="BID1" s="182"/>
      <c r="BIE1" s="182"/>
      <c r="BIF1" s="182"/>
      <c r="BIG1" s="182"/>
      <c r="BIH1" s="182"/>
      <c r="BII1" s="182"/>
      <c r="BIJ1" s="182"/>
      <c r="BIK1" s="182"/>
      <c r="BIL1" s="182"/>
      <c r="BIM1" s="182"/>
      <c r="BIN1" s="182"/>
      <c r="BIO1" s="182"/>
      <c r="BIP1" s="182"/>
      <c r="BIQ1" s="182"/>
      <c r="BIR1" s="182"/>
      <c r="BIS1" s="182"/>
      <c r="BIT1" s="182"/>
      <c r="BIU1" s="182"/>
      <c r="BIV1" s="182"/>
      <c r="BIW1" s="182"/>
      <c r="BIX1" s="182"/>
      <c r="BIY1" s="182"/>
      <c r="BIZ1" s="182"/>
      <c r="BJA1" s="182"/>
      <c r="BJB1" s="182"/>
      <c r="BJC1" s="182"/>
      <c r="BJD1" s="182"/>
      <c r="BJE1" s="182"/>
      <c r="BJF1" s="182"/>
      <c r="BJG1" s="182"/>
      <c r="BJH1" s="182"/>
      <c r="BJI1" s="182"/>
      <c r="BJJ1" s="182"/>
      <c r="BJK1" s="182"/>
      <c r="BJL1" s="182"/>
      <c r="BJM1" s="182"/>
      <c r="BJN1" s="182"/>
      <c r="BJO1" s="182"/>
      <c r="BJP1" s="182"/>
      <c r="BJQ1" s="182"/>
      <c r="BJR1" s="182"/>
      <c r="BJS1" s="182"/>
      <c r="BJT1" s="182"/>
      <c r="BJU1" s="182"/>
      <c r="BJV1" s="182"/>
      <c r="BJW1" s="182"/>
      <c r="BJX1" s="182"/>
      <c r="BJY1" s="182"/>
      <c r="BJZ1" s="182"/>
      <c r="BKA1" s="182"/>
      <c r="BKB1" s="182"/>
      <c r="BKC1" s="182"/>
      <c r="BKD1" s="182"/>
      <c r="BKE1" s="182"/>
      <c r="BKF1" s="182"/>
      <c r="BKG1" s="182"/>
      <c r="BKH1" s="182"/>
      <c r="BKI1" s="182"/>
      <c r="BKJ1" s="182"/>
      <c r="BKK1" s="182"/>
      <c r="BKL1" s="182"/>
      <c r="BKM1" s="182"/>
      <c r="BKN1" s="182"/>
      <c r="BKO1" s="182"/>
      <c r="BKP1" s="182"/>
      <c r="BKQ1" s="182"/>
      <c r="BKR1" s="182"/>
      <c r="BKS1" s="182"/>
      <c r="BKT1" s="182"/>
      <c r="BKU1" s="182"/>
      <c r="BKV1" s="182"/>
      <c r="BKW1" s="182"/>
      <c r="BKX1" s="182"/>
      <c r="BKY1" s="182"/>
      <c r="BKZ1" s="182"/>
      <c r="BLA1" s="182"/>
      <c r="BLB1" s="182"/>
      <c r="BLC1" s="182"/>
      <c r="BLD1" s="182"/>
      <c r="BLE1" s="182"/>
      <c r="BLF1" s="182"/>
      <c r="BLG1" s="182"/>
      <c r="BLH1" s="182"/>
      <c r="BLI1" s="182"/>
      <c r="BLJ1" s="182"/>
      <c r="BLK1" s="182"/>
      <c r="BLL1" s="182"/>
      <c r="BLM1" s="182"/>
      <c r="BLN1" s="182"/>
      <c r="BLO1" s="182"/>
      <c r="BLP1" s="182"/>
      <c r="BLQ1" s="182"/>
      <c r="BLR1" s="182"/>
      <c r="BLS1" s="182"/>
      <c r="BLT1" s="182"/>
      <c r="BLU1" s="182"/>
      <c r="BLV1" s="182"/>
      <c r="BLW1" s="182"/>
      <c r="BLX1" s="182"/>
      <c r="BLY1" s="182"/>
      <c r="BLZ1" s="182"/>
      <c r="BMA1" s="182"/>
      <c r="BMB1" s="182"/>
      <c r="BMC1" s="182"/>
      <c r="BMD1" s="182"/>
      <c r="BME1" s="182"/>
      <c r="BMF1" s="182"/>
      <c r="BMG1" s="182"/>
      <c r="BMH1" s="182"/>
      <c r="BMI1" s="182"/>
      <c r="BMJ1" s="182"/>
      <c r="BMK1" s="182"/>
      <c r="BML1" s="182"/>
      <c r="BMM1" s="182"/>
      <c r="BMN1" s="182"/>
      <c r="BMO1" s="182"/>
      <c r="BMP1" s="182"/>
      <c r="BMQ1" s="182"/>
      <c r="BMR1" s="182"/>
      <c r="BMS1" s="182"/>
      <c r="BMT1" s="182"/>
      <c r="BMU1" s="182"/>
      <c r="BMV1" s="182"/>
      <c r="BMW1" s="182"/>
      <c r="BMX1" s="182"/>
      <c r="BMY1" s="182"/>
      <c r="BMZ1" s="182"/>
      <c r="BNA1" s="182"/>
      <c r="BNB1" s="182"/>
      <c r="BNC1" s="182"/>
      <c r="BND1" s="182"/>
      <c r="BNE1" s="182"/>
      <c r="BNF1" s="182"/>
      <c r="BNG1" s="182"/>
      <c r="BNH1" s="182"/>
      <c r="BNI1" s="182"/>
      <c r="BNJ1" s="182"/>
      <c r="BNK1" s="182"/>
      <c r="BNL1" s="182"/>
      <c r="BNM1" s="182"/>
      <c r="BNN1" s="182"/>
      <c r="BNO1" s="182"/>
      <c r="BNP1" s="182"/>
      <c r="BNQ1" s="182"/>
      <c r="BNR1" s="182"/>
      <c r="BNS1" s="182"/>
      <c r="BNT1" s="182"/>
      <c r="BNU1" s="182"/>
      <c r="BNV1" s="182"/>
      <c r="BNW1" s="182"/>
      <c r="BNX1" s="182"/>
      <c r="BNY1" s="182"/>
      <c r="BNZ1" s="182"/>
      <c r="BOA1" s="182"/>
      <c r="BOB1" s="182"/>
      <c r="BOC1" s="182"/>
      <c r="BOD1" s="182"/>
      <c r="BOE1" s="182"/>
      <c r="BOF1" s="182"/>
      <c r="BOG1" s="182"/>
      <c r="BOH1" s="182"/>
      <c r="BOI1" s="182"/>
      <c r="BOJ1" s="182"/>
      <c r="BOK1" s="182"/>
      <c r="BOL1" s="182"/>
      <c r="BOM1" s="182"/>
      <c r="BON1" s="182"/>
      <c r="BOO1" s="182"/>
      <c r="BOP1" s="182"/>
      <c r="BOQ1" s="182"/>
      <c r="BOR1" s="182"/>
      <c r="BOS1" s="182"/>
      <c r="BOT1" s="182"/>
      <c r="BOU1" s="182"/>
      <c r="BOV1" s="182"/>
      <c r="BOW1" s="182"/>
      <c r="BOX1" s="182"/>
      <c r="BOY1" s="182"/>
      <c r="BOZ1" s="182"/>
      <c r="BPA1" s="182"/>
      <c r="BPB1" s="182"/>
      <c r="BPC1" s="182"/>
      <c r="BPD1" s="182"/>
      <c r="BPE1" s="182"/>
      <c r="BPF1" s="182"/>
      <c r="BPG1" s="182"/>
      <c r="BPH1" s="182"/>
      <c r="BPI1" s="182"/>
      <c r="BPJ1" s="182"/>
      <c r="BPK1" s="182"/>
      <c r="BPL1" s="182"/>
      <c r="BPM1" s="182"/>
      <c r="BPN1" s="182"/>
      <c r="BPO1" s="182"/>
      <c r="BPP1" s="182"/>
      <c r="BPQ1" s="182"/>
      <c r="BPR1" s="182"/>
      <c r="BPS1" s="182"/>
      <c r="BPT1" s="182"/>
      <c r="BPU1" s="182"/>
      <c r="BPV1" s="182"/>
      <c r="BPW1" s="182"/>
      <c r="BPX1" s="182"/>
      <c r="BPY1" s="182"/>
      <c r="BPZ1" s="182"/>
      <c r="BQA1" s="182"/>
      <c r="BQB1" s="182"/>
      <c r="BQC1" s="182"/>
      <c r="BQD1" s="182"/>
      <c r="BQE1" s="182"/>
      <c r="BQF1" s="182"/>
      <c r="BQG1" s="182"/>
      <c r="BQH1" s="182"/>
      <c r="BQI1" s="182"/>
      <c r="BQJ1" s="182"/>
      <c r="BQK1" s="182"/>
      <c r="BQL1" s="182"/>
      <c r="BQM1" s="182"/>
      <c r="BQN1" s="182"/>
      <c r="BQO1" s="182"/>
      <c r="BQP1" s="182"/>
      <c r="BQQ1" s="182"/>
      <c r="BQR1" s="182"/>
      <c r="BQS1" s="182"/>
      <c r="BQT1" s="182"/>
      <c r="BQU1" s="182"/>
      <c r="BQV1" s="182"/>
      <c r="BQW1" s="182"/>
      <c r="BQX1" s="182"/>
      <c r="BQY1" s="182"/>
      <c r="BQZ1" s="182"/>
      <c r="BRA1" s="182"/>
      <c r="BRB1" s="182"/>
      <c r="BRC1" s="182"/>
      <c r="BRD1" s="182"/>
      <c r="BRE1" s="182"/>
      <c r="BRF1" s="182"/>
      <c r="BRG1" s="182"/>
      <c r="BRH1" s="182"/>
      <c r="BRI1" s="182"/>
      <c r="BRJ1" s="182"/>
      <c r="BRK1" s="182"/>
      <c r="BRL1" s="182"/>
      <c r="BRM1" s="182"/>
      <c r="BRN1" s="182"/>
      <c r="BRO1" s="182"/>
      <c r="BRP1" s="182"/>
      <c r="BRQ1" s="182"/>
      <c r="BRR1" s="182"/>
      <c r="BRS1" s="182"/>
      <c r="BRT1" s="182"/>
      <c r="BRU1" s="182"/>
      <c r="BRV1" s="182"/>
      <c r="BRW1" s="182"/>
      <c r="BRX1" s="182"/>
      <c r="BRY1" s="182"/>
      <c r="BRZ1" s="182"/>
      <c r="BSA1" s="182"/>
      <c r="BSB1" s="182"/>
      <c r="BSC1" s="182"/>
      <c r="BSD1" s="182"/>
      <c r="BSE1" s="182"/>
      <c r="BSF1" s="182"/>
      <c r="BSG1" s="182"/>
      <c r="BSH1" s="182"/>
      <c r="BSI1" s="182"/>
      <c r="BSJ1" s="182"/>
      <c r="BSK1" s="182"/>
      <c r="BSL1" s="182"/>
      <c r="BSM1" s="182"/>
      <c r="BSN1" s="182"/>
      <c r="BSO1" s="182"/>
      <c r="BSP1" s="182"/>
      <c r="BSQ1" s="182"/>
      <c r="BSR1" s="182"/>
      <c r="BSS1" s="182"/>
      <c r="BST1" s="182"/>
      <c r="BSU1" s="182"/>
      <c r="BSV1" s="182"/>
      <c r="BSW1" s="182"/>
      <c r="BSX1" s="182"/>
      <c r="BSY1" s="182"/>
      <c r="BSZ1" s="182"/>
      <c r="BTA1" s="182"/>
      <c r="BTB1" s="182"/>
      <c r="BTC1" s="182"/>
      <c r="BTD1" s="182"/>
      <c r="BTE1" s="182"/>
      <c r="BTF1" s="182"/>
      <c r="BTG1" s="182"/>
      <c r="BTH1" s="182"/>
      <c r="BTI1" s="182"/>
      <c r="BTJ1" s="182"/>
      <c r="BTK1" s="182"/>
      <c r="BTL1" s="182"/>
      <c r="BTM1" s="182"/>
      <c r="BTN1" s="182"/>
      <c r="BTO1" s="182"/>
      <c r="BTP1" s="182"/>
      <c r="BTQ1" s="182"/>
      <c r="BTR1" s="182"/>
      <c r="BTS1" s="182"/>
      <c r="BTT1" s="182"/>
      <c r="BTU1" s="182"/>
      <c r="BTV1" s="182"/>
      <c r="BTW1" s="182"/>
      <c r="BTX1" s="182"/>
      <c r="BTY1" s="182"/>
      <c r="BTZ1" s="182"/>
      <c r="BUA1" s="182"/>
      <c r="BUB1" s="182"/>
      <c r="BUC1" s="182"/>
      <c r="BUD1" s="182"/>
      <c r="BUE1" s="182"/>
      <c r="BUF1" s="182"/>
      <c r="BUG1" s="182"/>
      <c r="BUH1" s="182"/>
      <c r="BUI1" s="182"/>
      <c r="BUJ1" s="182"/>
      <c r="BUK1" s="182"/>
      <c r="BUL1" s="182"/>
      <c r="BUM1" s="182"/>
      <c r="BUN1" s="182"/>
      <c r="BUO1" s="182"/>
      <c r="BUP1" s="182"/>
      <c r="BUQ1" s="182"/>
      <c r="BUR1" s="182"/>
      <c r="BUS1" s="182"/>
      <c r="BUT1" s="182"/>
      <c r="BUU1" s="182"/>
      <c r="BUV1" s="182"/>
      <c r="BUW1" s="182"/>
      <c r="BUX1" s="182"/>
      <c r="BUY1" s="182"/>
      <c r="BUZ1" s="182"/>
      <c r="BVA1" s="182"/>
      <c r="BVB1" s="182"/>
      <c r="BVC1" s="182"/>
      <c r="BVD1" s="182"/>
      <c r="BVE1" s="182"/>
      <c r="BVF1" s="182"/>
      <c r="BVG1" s="182"/>
      <c r="BVH1" s="182"/>
      <c r="BVI1" s="182"/>
      <c r="BVJ1" s="182"/>
      <c r="BVK1" s="182"/>
      <c r="BVL1" s="182"/>
      <c r="BVM1" s="182"/>
      <c r="BVN1" s="182"/>
      <c r="BVO1" s="182"/>
      <c r="BVP1" s="182"/>
      <c r="BVQ1" s="182"/>
      <c r="BVR1" s="182"/>
      <c r="BVS1" s="182"/>
      <c r="BVT1" s="182"/>
      <c r="BVU1" s="182"/>
      <c r="BVV1" s="182"/>
      <c r="BVW1" s="182"/>
      <c r="BVX1" s="182"/>
      <c r="BVY1" s="182"/>
      <c r="BVZ1" s="182"/>
      <c r="BWA1" s="182"/>
      <c r="BWB1" s="182"/>
      <c r="BWC1" s="182"/>
      <c r="BWD1" s="182"/>
      <c r="BWE1" s="182"/>
      <c r="BWF1" s="182"/>
      <c r="BWG1" s="182"/>
      <c r="BWH1" s="182"/>
      <c r="BWI1" s="182"/>
      <c r="BWJ1" s="182"/>
      <c r="BWK1" s="182"/>
      <c r="BWL1" s="182"/>
      <c r="BWM1" s="182"/>
      <c r="BWN1" s="182"/>
      <c r="BWO1" s="182"/>
      <c r="BWP1" s="182"/>
      <c r="BWQ1" s="182"/>
      <c r="BWR1" s="182"/>
      <c r="BWS1" s="182"/>
      <c r="BWT1" s="182"/>
      <c r="BWU1" s="182"/>
      <c r="BWV1" s="182"/>
      <c r="BWW1" s="182"/>
      <c r="BWX1" s="182"/>
      <c r="BWY1" s="182"/>
      <c r="BWZ1" s="182"/>
      <c r="BXA1" s="182"/>
      <c r="BXB1" s="182"/>
      <c r="BXC1" s="182"/>
      <c r="BXD1" s="182"/>
      <c r="BXE1" s="182"/>
      <c r="BXF1" s="182"/>
      <c r="BXG1" s="182"/>
      <c r="BXH1" s="182"/>
      <c r="BXI1" s="182"/>
      <c r="BXJ1" s="182"/>
      <c r="BXK1" s="182"/>
      <c r="BXL1" s="182"/>
      <c r="BXM1" s="182"/>
      <c r="BXN1" s="182"/>
      <c r="BXO1" s="182"/>
      <c r="BXP1" s="182"/>
      <c r="BXQ1" s="182"/>
      <c r="BXR1" s="182"/>
      <c r="BXS1" s="182"/>
      <c r="BXT1" s="182"/>
      <c r="BXU1" s="182"/>
      <c r="BXV1" s="182"/>
      <c r="BXW1" s="182"/>
      <c r="BXX1" s="182"/>
      <c r="BXY1" s="182"/>
      <c r="BXZ1" s="182"/>
      <c r="BYA1" s="182"/>
      <c r="BYB1" s="182"/>
      <c r="BYC1" s="182"/>
      <c r="BYD1" s="182"/>
      <c r="BYE1" s="182"/>
      <c r="BYF1" s="182"/>
      <c r="BYG1" s="182"/>
      <c r="BYH1" s="182"/>
      <c r="BYI1" s="182"/>
      <c r="BYJ1" s="182"/>
      <c r="BYK1" s="182"/>
      <c r="BYL1" s="182"/>
      <c r="BYM1" s="182"/>
      <c r="BYN1" s="182"/>
      <c r="BYO1" s="182"/>
      <c r="BYP1" s="182"/>
      <c r="BYQ1" s="182"/>
      <c r="BYR1" s="182"/>
      <c r="BYS1" s="182"/>
      <c r="BYT1" s="182"/>
      <c r="BYU1" s="182"/>
      <c r="BYV1" s="182"/>
      <c r="BYW1" s="182"/>
      <c r="BYX1" s="182"/>
      <c r="BYY1" s="182"/>
      <c r="BYZ1" s="182"/>
      <c r="BZA1" s="182"/>
      <c r="BZB1" s="182"/>
      <c r="BZC1" s="182"/>
      <c r="BZD1" s="182"/>
      <c r="BZE1" s="182"/>
      <c r="BZF1" s="182"/>
      <c r="BZG1" s="182"/>
      <c r="BZH1" s="182"/>
      <c r="BZI1" s="182"/>
      <c r="BZJ1" s="182"/>
      <c r="BZK1" s="182"/>
      <c r="BZL1" s="182"/>
      <c r="BZM1" s="182"/>
      <c r="BZN1" s="182"/>
      <c r="BZO1" s="182"/>
      <c r="BZP1" s="182"/>
      <c r="BZQ1" s="182"/>
      <c r="BZR1" s="182"/>
      <c r="BZS1" s="182"/>
      <c r="BZT1" s="182"/>
      <c r="BZU1" s="182"/>
      <c r="BZV1" s="182"/>
      <c r="BZW1" s="182"/>
      <c r="BZX1" s="182"/>
      <c r="BZY1" s="182"/>
      <c r="BZZ1" s="182"/>
      <c r="CAA1" s="182"/>
      <c r="CAB1" s="182"/>
      <c r="CAC1" s="182"/>
      <c r="CAD1" s="182"/>
      <c r="CAE1" s="182"/>
      <c r="CAF1" s="182"/>
      <c r="CAG1" s="182"/>
      <c r="CAH1" s="182"/>
      <c r="CAI1" s="182"/>
      <c r="CAJ1" s="182"/>
      <c r="CAK1" s="182"/>
      <c r="CAL1" s="182"/>
      <c r="CAM1" s="182"/>
      <c r="CAN1" s="182"/>
      <c r="CAO1" s="182"/>
      <c r="CAP1" s="182"/>
      <c r="CAQ1" s="182"/>
      <c r="CAR1" s="182"/>
      <c r="CAS1" s="182"/>
      <c r="CAT1" s="182"/>
      <c r="CAU1" s="182"/>
      <c r="CAV1" s="182"/>
      <c r="CAW1" s="182"/>
      <c r="CAX1" s="182"/>
      <c r="CAY1" s="182"/>
      <c r="CAZ1" s="182"/>
      <c r="CBA1" s="182"/>
      <c r="CBB1" s="182"/>
      <c r="CBC1" s="182"/>
      <c r="CBD1" s="182"/>
      <c r="CBE1" s="182"/>
      <c r="CBF1" s="182"/>
      <c r="CBG1" s="182"/>
      <c r="CBH1" s="182"/>
      <c r="CBI1" s="182"/>
      <c r="CBJ1" s="182"/>
      <c r="CBK1" s="182"/>
      <c r="CBL1" s="182"/>
      <c r="CBM1" s="182"/>
      <c r="CBN1" s="182"/>
      <c r="CBO1" s="182"/>
      <c r="CBP1" s="182"/>
      <c r="CBQ1" s="182"/>
      <c r="CBR1" s="182"/>
      <c r="CBS1" s="182"/>
      <c r="CBT1" s="182"/>
      <c r="CBU1" s="182"/>
      <c r="CBV1" s="182"/>
      <c r="CBW1" s="182"/>
      <c r="CBX1" s="182"/>
      <c r="CBY1" s="182"/>
      <c r="CBZ1" s="182"/>
      <c r="CCA1" s="182"/>
      <c r="CCB1" s="182"/>
      <c r="CCC1" s="182"/>
      <c r="CCD1" s="182"/>
      <c r="CCE1" s="182"/>
      <c r="CCF1" s="182"/>
      <c r="CCG1" s="182"/>
      <c r="CCH1" s="182"/>
      <c r="CCI1" s="182"/>
      <c r="CCJ1" s="182"/>
      <c r="CCK1" s="182"/>
      <c r="CCL1" s="182"/>
      <c r="CCM1" s="182"/>
      <c r="CCN1" s="182"/>
      <c r="CCO1" s="182"/>
      <c r="CCP1" s="182"/>
      <c r="CCQ1" s="182"/>
      <c r="CCR1" s="182"/>
      <c r="CCS1" s="182"/>
      <c r="CCT1" s="182"/>
      <c r="CCU1" s="182"/>
      <c r="CCV1" s="182"/>
      <c r="CCW1" s="182"/>
      <c r="CCX1" s="182"/>
      <c r="CCY1" s="182"/>
      <c r="CCZ1" s="182"/>
      <c r="CDA1" s="182"/>
      <c r="CDB1" s="182"/>
      <c r="CDC1" s="182"/>
      <c r="CDD1" s="182"/>
      <c r="CDE1" s="182"/>
      <c r="CDF1" s="182"/>
      <c r="CDG1" s="182"/>
      <c r="CDH1" s="182"/>
      <c r="CDI1" s="182"/>
      <c r="CDJ1" s="182"/>
      <c r="CDK1" s="182"/>
      <c r="CDL1" s="182"/>
      <c r="CDM1" s="182"/>
      <c r="CDN1" s="182"/>
      <c r="CDO1" s="182"/>
      <c r="CDP1" s="182"/>
      <c r="CDQ1" s="182"/>
      <c r="CDR1" s="182"/>
      <c r="CDS1" s="182"/>
      <c r="CDT1" s="182"/>
      <c r="CDU1" s="182"/>
      <c r="CDV1" s="182"/>
      <c r="CDW1" s="182"/>
      <c r="CDX1" s="182"/>
      <c r="CDY1" s="182"/>
      <c r="CDZ1" s="182"/>
      <c r="CEA1" s="182"/>
      <c r="CEB1" s="182"/>
      <c r="CEC1" s="182"/>
      <c r="CED1" s="182"/>
      <c r="CEE1" s="182"/>
      <c r="CEF1" s="182"/>
      <c r="CEG1" s="182"/>
      <c r="CEH1" s="182"/>
      <c r="CEI1" s="182"/>
      <c r="CEJ1" s="182"/>
      <c r="CEK1" s="182"/>
      <c r="CEL1" s="182"/>
      <c r="CEM1" s="182"/>
      <c r="CEN1" s="182"/>
      <c r="CEO1" s="182"/>
      <c r="CEP1" s="182"/>
      <c r="CEQ1" s="182"/>
      <c r="CER1" s="182"/>
      <c r="CES1" s="182"/>
      <c r="CET1" s="182"/>
      <c r="CEU1" s="182"/>
      <c r="CEV1" s="182"/>
      <c r="CEW1" s="182"/>
      <c r="CEX1" s="182"/>
      <c r="CEY1" s="182"/>
      <c r="CEZ1" s="182"/>
      <c r="CFA1" s="182"/>
      <c r="CFB1" s="182"/>
      <c r="CFC1" s="182"/>
      <c r="CFD1" s="182"/>
      <c r="CFE1" s="182"/>
      <c r="CFF1" s="182"/>
      <c r="CFG1" s="182"/>
      <c r="CFH1" s="182"/>
      <c r="CFI1" s="182"/>
      <c r="CFJ1" s="182"/>
      <c r="CFK1" s="182"/>
      <c r="CFL1" s="182"/>
      <c r="CFM1" s="182"/>
      <c r="CFN1" s="182"/>
      <c r="CFO1" s="182"/>
      <c r="CFP1" s="182"/>
      <c r="CFQ1" s="182"/>
      <c r="CFR1" s="182"/>
      <c r="CFS1" s="182"/>
      <c r="CFT1" s="182"/>
      <c r="CFU1" s="182"/>
      <c r="CFV1" s="182"/>
      <c r="CFW1" s="182"/>
      <c r="CFX1" s="182"/>
      <c r="CFY1" s="182"/>
      <c r="CFZ1" s="182"/>
      <c r="CGA1" s="182"/>
      <c r="CGB1" s="182"/>
      <c r="CGC1" s="182"/>
      <c r="CGD1" s="182"/>
      <c r="CGE1" s="182"/>
      <c r="CGF1" s="182"/>
      <c r="CGG1" s="182"/>
      <c r="CGH1" s="182"/>
      <c r="CGI1" s="182"/>
      <c r="CGJ1" s="182"/>
      <c r="CGK1" s="182"/>
      <c r="CGL1" s="182"/>
      <c r="CGM1" s="182"/>
      <c r="CGN1" s="182"/>
      <c r="CGO1" s="182"/>
      <c r="CGP1" s="182"/>
      <c r="CGQ1" s="182"/>
      <c r="CGR1" s="182"/>
      <c r="CGS1" s="182"/>
      <c r="CGT1" s="182"/>
      <c r="CGU1" s="182"/>
      <c r="CGV1" s="182"/>
      <c r="CGW1" s="182"/>
      <c r="CGX1" s="182"/>
      <c r="CGY1" s="182"/>
      <c r="CGZ1" s="182"/>
      <c r="CHA1" s="182"/>
      <c r="CHB1" s="182"/>
      <c r="CHC1" s="182"/>
      <c r="CHD1" s="182"/>
      <c r="CHE1" s="182"/>
      <c r="CHF1" s="182"/>
      <c r="CHG1" s="182"/>
      <c r="CHH1" s="182"/>
      <c r="CHI1" s="182"/>
      <c r="CHJ1" s="182"/>
      <c r="CHK1" s="182"/>
      <c r="CHL1" s="182"/>
      <c r="CHM1" s="182"/>
      <c r="CHN1" s="182"/>
      <c r="CHO1" s="182"/>
      <c r="CHP1" s="182"/>
      <c r="CHQ1" s="182"/>
      <c r="CHR1" s="182"/>
      <c r="CHS1" s="182"/>
      <c r="CHT1" s="182"/>
      <c r="CHU1" s="182"/>
      <c r="CHV1" s="182"/>
      <c r="CHW1" s="182"/>
      <c r="CHX1" s="182"/>
      <c r="CHY1" s="182"/>
      <c r="CHZ1" s="182"/>
      <c r="CIA1" s="182"/>
      <c r="CIB1" s="182"/>
      <c r="CIC1" s="182"/>
      <c r="CID1" s="182"/>
      <c r="CIE1" s="182"/>
      <c r="CIF1" s="182"/>
      <c r="CIG1" s="182"/>
      <c r="CIH1" s="182"/>
      <c r="CII1" s="182"/>
      <c r="CIJ1" s="182"/>
      <c r="CIK1" s="182"/>
      <c r="CIL1" s="182"/>
      <c r="CIM1" s="182"/>
      <c r="CIN1" s="182"/>
      <c r="CIO1" s="182"/>
      <c r="CIP1" s="182"/>
      <c r="CIQ1" s="182"/>
      <c r="CIR1" s="182"/>
      <c r="CIS1" s="182"/>
      <c r="CIT1" s="182"/>
      <c r="CIU1" s="182"/>
      <c r="CIV1" s="182"/>
      <c r="CIW1" s="182"/>
      <c r="CIX1" s="182"/>
      <c r="CIY1" s="182"/>
      <c r="CIZ1" s="182"/>
      <c r="CJA1" s="182"/>
      <c r="CJB1" s="182"/>
      <c r="CJC1" s="182"/>
      <c r="CJD1" s="182"/>
      <c r="CJE1" s="182"/>
      <c r="CJF1" s="182"/>
      <c r="CJG1" s="182"/>
      <c r="CJH1" s="182"/>
      <c r="CJI1" s="182"/>
      <c r="CJJ1" s="182"/>
      <c r="CJK1" s="182"/>
      <c r="CJL1" s="182"/>
      <c r="CJM1" s="182"/>
      <c r="CJN1" s="182"/>
      <c r="CJO1" s="182"/>
      <c r="CJP1" s="182"/>
      <c r="CJQ1" s="182"/>
      <c r="CJR1" s="182"/>
      <c r="CJS1" s="182"/>
      <c r="CJT1" s="182"/>
      <c r="CJU1" s="182"/>
      <c r="CJV1" s="182"/>
      <c r="CJW1" s="182"/>
      <c r="CJX1" s="182"/>
      <c r="CJY1" s="182"/>
      <c r="CJZ1" s="182"/>
      <c r="CKA1" s="182"/>
      <c r="CKB1" s="182"/>
      <c r="CKC1" s="182"/>
      <c r="CKD1" s="182"/>
      <c r="CKE1" s="182"/>
      <c r="CKF1" s="182"/>
      <c r="CKG1" s="182"/>
      <c r="CKH1" s="182"/>
      <c r="CKI1" s="182"/>
      <c r="CKJ1" s="182"/>
      <c r="CKK1" s="182"/>
      <c r="CKL1" s="182"/>
      <c r="CKM1" s="182"/>
      <c r="CKN1" s="182"/>
      <c r="CKO1" s="182"/>
      <c r="CKP1" s="182"/>
      <c r="CKQ1" s="182"/>
      <c r="CKR1" s="182"/>
      <c r="CKS1" s="182"/>
      <c r="CKT1" s="182"/>
      <c r="CKU1" s="182"/>
      <c r="CKV1" s="182"/>
      <c r="CKW1" s="182"/>
      <c r="CKX1" s="182"/>
      <c r="CKY1" s="182"/>
      <c r="CKZ1" s="182"/>
      <c r="CLA1" s="182"/>
      <c r="CLB1" s="182"/>
      <c r="CLC1" s="182"/>
      <c r="CLD1" s="182"/>
      <c r="CLE1" s="182"/>
      <c r="CLF1" s="182"/>
      <c r="CLG1" s="182"/>
      <c r="CLH1" s="182"/>
      <c r="CLI1" s="182"/>
      <c r="CLJ1" s="182"/>
      <c r="CLK1" s="182"/>
      <c r="CLL1" s="182"/>
      <c r="CLM1" s="182"/>
      <c r="CLN1" s="182"/>
      <c r="CLO1" s="182"/>
      <c r="CLP1" s="182"/>
      <c r="CLQ1" s="182"/>
      <c r="CLR1" s="182"/>
      <c r="CLS1" s="182"/>
      <c r="CLT1" s="182"/>
      <c r="CLU1" s="182"/>
      <c r="CLV1" s="182"/>
      <c r="CLW1" s="182"/>
      <c r="CLX1" s="182"/>
      <c r="CLY1" s="182"/>
      <c r="CLZ1" s="182"/>
      <c r="CMA1" s="182"/>
      <c r="CMB1" s="182"/>
      <c r="CMC1" s="182"/>
      <c r="CMD1" s="182"/>
      <c r="CME1" s="182"/>
      <c r="CMF1" s="182"/>
      <c r="CMG1" s="182"/>
      <c r="CMH1" s="182"/>
      <c r="CMI1" s="182"/>
      <c r="CMJ1" s="182"/>
      <c r="CMK1" s="182"/>
      <c r="CML1" s="182"/>
      <c r="CMM1" s="182"/>
      <c r="CMN1" s="182"/>
      <c r="CMO1" s="182"/>
      <c r="CMP1" s="182"/>
      <c r="CMQ1" s="182"/>
      <c r="CMR1" s="182"/>
      <c r="CMS1" s="182"/>
      <c r="CMT1" s="182"/>
      <c r="CMU1" s="182"/>
      <c r="CMV1" s="182"/>
      <c r="CMW1" s="182"/>
      <c r="CMX1" s="182"/>
      <c r="CMY1" s="182"/>
      <c r="CMZ1" s="182"/>
      <c r="CNA1" s="182"/>
      <c r="CNB1" s="182"/>
      <c r="CNC1" s="182"/>
      <c r="CND1" s="182"/>
      <c r="CNE1" s="182"/>
      <c r="CNF1" s="182"/>
      <c r="CNG1" s="182"/>
      <c r="CNH1" s="182"/>
      <c r="CNI1" s="182"/>
      <c r="CNJ1" s="182"/>
      <c r="CNK1" s="182"/>
      <c r="CNL1" s="182"/>
      <c r="CNM1" s="182"/>
      <c r="CNN1" s="182"/>
      <c r="CNO1" s="182"/>
      <c r="CNP1" s="182"/>
      <c r="CNQ1" s="182"/>
      <c r="CNR1" s="182"/>
      <c r="CNS1" s="182"/>
      <c r="CNT1" s="182"/>
      <c r="CNU1" s="182"/>
      <c r="CNV1" s="182"/>
      <c r="CNW1" s="182"/>
      <c r="CNX1" s="182"/>
      <c r="CNY1" s="182"/>
      <c r="CNZ1" s="182"/>
      <c r="COA1" s="182"/>
      <c r="COB1" s="182"/>
      <c r="COC1" s="182"/>
      <c r="COD1" s="182"/>
      <c r="COE1" s="182"/>
      <c r="COF1" s="182"/>
      <c r="COG1" s="182"/>
      <c r="COH1" s="182"/>
      <c r="COI1" s="182"/>
      <c r="COJ1" s="182"/>
      <c r="COK1" s="182"/>
      <c r="COL1" s="182"/>
      <c r="COM1" s="182"/>
      <c r="CON1" s="182"/>
      <c r="COO1" s="182"/>
      <c r="COP1" s="182"/>
      <c r="COQ1" s="182"/>
      <c r="COR1" s="182"/>
      <c r="COS1" s="182"/>
      <c r="COT1" s="182"/>
      <c r="COU1" s="182"/>
      <c r="COV1" s="182"/>
      <c r="COW1" s="182"/>
      <c r="COX1" s="182"/>
      <c r="COY1" s="182"/>
      <c r="COZ1" s="182"/>
      <c r="CPA1" s="182"/>
      <c r="CPB1" s="182"/>
      <c r="CPC1" s="182"/>
      <c r="CPD1" s="182"/>
      <c r="CPE1" s="182"/>
      <c r="CPF1" s="182"/>
      <c r="CPG1" s="182"/>
      <c r="CPH1" s="182"/>
      <c r="CPI1" s="182"/>
      <c r="CPJ1" s="182"/>
      <c r="CPK1" s="182"/>
      <c r="CPL1" s="182"/>
      <c r="CPM1" s="182"/>
      <c r="CPN1" s="182"/>
      <c r="CPO1" s="182"/>
      <c r="CPP1" s="182"/>
      <c r="CPQ1" s="182"/>
      <c r="CPR1" s="182"/>
      <c r="CPS1" s="182"/>
      <c r="CPT1" s="182"/>
      <c r="CPU1" s="182"/>
      <c r="CPV1" s="182"/>
      <c r="CPW1" s="182"/>
      <c r="CPX1" s="182"/>
      <c r="CPY1" s="182"/>
      <c r="CPZ1" s="182"/>
      <c r="CQA1" s="182"/>
      <c r="CQB1" s="182"/>
      <c r="CQC1" s="182"/>
      <c r="CQD1" s="182"/>
      <c r="CQE1" s="182"/>
      <c r="CQF1" s="182"/>
      <c r="CQG1" s="182"/>
      <c r="CQH1" s="182"/>
      <c r="CQI1" s="182"/>
      <c r="CQJ1" s="182"/>
      <c r="CQK1" s="182"/>
      <c r="CQL1" s="182"/>
      <c r="CQM1" s="182"/>
      <c r="CQN1" s="182"/>
      <c r="CQO1" s="182"/>
      <c r="CQP1" s="182"/>
      <c r="CQQ1" s="182"/>
      <c r="CQR1" s="182"/>
      <c r="CQS1" s="182"/>
      <c r="CQT1" s="182"/>
      <c r="CQU1" s="182"/>
      <c r="CQV1" s="182"/>
      <c r="CQW1" s="182"/>
      <c r="CQX1" s="182"/>
      <c r="CQY1" s="182"/>
      <c r="CQZ1" s="182"/>
      <c r="CRA1" s="182"/>
      <c r="CRB1" s="182"/>
      <c r="CRC1" s="182"/>
      <c r="CRD1" s="182"/>
      <c r="CRE1" s="182"/>
      <c r="CRF1" s="182"/>
      <c r="CRG1" s="182"/>
      <c r="CRH1" s="182"/>
      <c r="CRI1" s="182"/>
      <c r="CRJ1" s="182"/>
      <c r="CRK1" s="182"/>
      <c r="CRL1" s="182"/>
      <c r="CRM1" s="182"/>
      <c r="CRN1" s="182"/>
      <c r="CRO1" s="182"/>
      <c r="CRP1" s="182"/>
      <c r="CRQ1" s="182"/>
      <c r="CRR1" s="182"/>
      <c r="CRS1" s="182"/>
      <c r="CRT1" s="182"/>
      <c r="CRU1" s="182"/>
      <c r="CRV1" s="182"/>
      <c r="CRW1" s="182"/>
      <c r="CRX1" s="182"/>
      <c r="CRY1" s="182"/>
      <c r="CRZ1" s="182"/>
      <c r="CSA1" s="182"/>
      <c r="CSB1" s="182"/>
      <c r="CSC1" s="182"/>
      <c r="CSD1" s="182"/>
      <c r="CSE1" s="182"/>
      <c r="CSF1" s="182"/>
      <c r="CSG1" s="182"/>
      <c r="CSH1" s="182"/>
      <c r="CSI1" s="182"/>
      <c r="CSJ1" s="182"/>
      <c r="CSK1" s="182"/>
      <c r="CSL1" s="182"/>
      <c r="CSM1" s="182"/>
      <c r="CSN1" s="182"/>
      <c r="CSO1" s="182"/>
      <c r="CSP1" s="182"/>
      <c r="CSQ1" s="182"/>
      <c r="CSR1" s="182"/>
      <c r="CSS1" s="182"/>
      <c r="CST1" s="182"/>
      <c r="CSU1" s="182"/>
      <c r="CSV1" s="182"/>
      <c r="CSW1" s="182"/>
      <c r="CSX1" s="182"/>
      <c r="CSY1" s="182"/>
      <c r="CSZ1" s="182"/>
      <c r="CTA1" s="182"/>
      <c r="CTB1" s="182"/>
      <c r="CTC1" s="182"/>
      <c r="CTD1" s="182"/>
      <c r="CTE1" s="182"/>
      <c r="CTF1" s="182"/>
      <c r="CTG1" s="182"/>
      <c r="CTH1" s="182"/>
      <c r="CTI1" s="182"/>
      <c r="CTJ1" s="182"/>
      <c r="CTK1" s="182"/>
      <c r="CTL1" s="182"/>
      <c r="CTM1" s="182"/>
      <c r="CTN1" s="182"/>
      <c r="CTO1" s="182"/>
      <c r="CTP1" s="182"/>
      <c r="CTQ1" s="182"/>
      <c r="CTR1" s="182"/>
      <c r="CTS1" s="182"/>
      <c r="CTT1" s="182"/>
      <c r="CTU1" s="182"/>
      <c r="CTV1" s="182"/>
      <c r="CTW1" s="182"/>
      <c r="CTX1" s="182"/>
      <c r="CTY1" s="182"/>
      <c r="CTZ1" s="182"/>
      <c r="CUA1" s="182"/>
      <c r="CUB1" s="182"/>
      <c r="CUC1" s="182"/>
      <c r="CUD1" s="182"/>
      <c r="CUE1" s="182"/>
      <c r="CUF1" s="182"/>
      <c r="CUG1" s="182"/>
      <c r="CUH1" s="182"/>
      <c r="CUI1" s="182"/>
      <c r="CUJ1" s="182"/>
      <c r="CUK1" s="182"/>
      <c r="CUL1" s="182"/>
      <c r="CUM1" s="182"/>
      <c r="CUN1" s="182"/>
      <c r="CUO1" s="182"/>
      <c r="CUP1" s="182"/>
      <c r="CUQ1" s="182"/>
      <c r="CUR1" s="182"/>
      <c r="CUS1" s="182"/>
      <c r="CUT1" s="182"/>
      <c r="CUU1" s="182"/>
      <c r="CUV1" s="182"/>
      <c r="CUW1" s="182"/>
      <c r="CUX1" s="182"/>
      <c r="CUY1" s="182"/>
      <c r="CUZ1" s="182"/>
      <c r="CVA1" s="182"/>
      <c r="CVB1" s="182"/>
      <c r="CVC1" s="182"/>
      <c r="CVD1" s="182"/>
      <c r="CVE1" s="182"/>
      <c r="CVF1" s="182"/>
      <c r="CVG1" s="182"/>
      <c r="CVH1" s="182"/>
      <c r="CVI1" s="182"/>
      <c r="CVJ1" s="182"/>
      <c r="CVK1" s="182"/>
      <c r="CVL1" s="182"/>
      <c r="CVM1" s="182"/>
      <c r="CVN1" s="182"/>
      <c r="CVO1" s="182"/>
      <c r="CVP1" s="182"/>
      <c r="CVQ1" s="182"/>
      <c r="CVR1" s="182"/>
      <c r="CVS1" s="182"/>
      <c r="CVT1" s="182"/>
      <c r="CVU1" s="182"/>
      <c r="CVV1" s="182"/>
      <c r="CVW1" s="182"/>
      <c r="CVX1" s="182"/>
      <c r="CVY1" s="182"/>
      <c r="CVZ1" s="182"/>
      <c r="CWA1" s="182"/>
      <c r="CWB1" s="182"/>
      <c r="CWC1" s="182"/>
      <c r="CWD1" s="182"/>
      <c r="CWE1" s="182"/>
      <c r="CWF1" s="182"/>
      <c r="CWG1" s="182"/>
      <c r="CWH1" s="182"/>
      <c r="CWI1" s="182"/>
      <c r="CWJ1" s="182"/>
      <c r="CWK1" s="182"/>
      <c r="CWL1" s="182"/>
      <c r="CWM1" s="182"/>
      <c r="CWN1" s="182"/>
      <c r="CWO1" s="182"/>
      <c r="CWP1" s="182"/>
      <c r="CWQ1" s="182"/>
      <c r="CWR1" s="182"/>
      <c r="CWS1" s="182"/>
      <c r="CWT1" s="182"/>
      <c r="CWU1" s="182"/>
      <c r="CWV1" s="182"/>
      <c r="CWW1" s="182"/>
      <c r="CWX1" s="182"/>
      <c r="CWY1" s="182"/>
      <c r="CWZ1" s="182"/>
      <c r="CXA1" s="182"/>
      <c r="CXB1" s="182"/>
      <c r="CXC1" s="182"/>
      <c r="CXD1" s="182"/>
      <c r="CXE1" s="182"/>
      <c r="CXF1" s="182"/>
      <c r="CXG1" s="182"/>
      <c r="CXH1" s="182"/>
      <c r="CXI1" s="182"/>
      <c r="CXJ1" s="182"/>
      <c r="CXK1" s="182"/>
      <c r="CXL1" s="182"/>
      <c r="CXM1" s="182"/>
      <c r="CXN1" s="182"/>
      <c r="CXO1" s="182"/>
      <c r="CXP1" s="182"/>
      <c r="CXQ1" s="182"/>
      <c r="CXR1" s="182"/>
      <c r="CXS1" s="182"/>
      <c r="CXT1" s="182"/>
      <c r="CXU1" s="182"/>
      <c r="CXV1" s="182"/>
      <c r="CXW1" s="182"/>
      <c r="CXX1" s="182"/>
      <c r="CXY1" s="182"/>
      <c r="CXZ1" s="182"/>
      <c r="CYA1" s="182"/>
      <c r="CYB1" s="182"/>
      <c r="CYC1" s="182"/>
      <c r="CYD1" s="182"/>
      <c r="CYE1" s="182"/>
      <c r="CYF1" s="182"/>
      <c r="CYG1" s="182"/>
      <c r="CYH1" s="182"/>
      <c r="CYI1" s="182"/>
      <c r="CYJ1" s="182"/>
      <c r="CYK1" s="182"/>
      <c r="CYL1" s="182"/>
      <c r="CYM1" s="182"/>
      <c r="CYN1" s="182"/>
      <c r="CYO1" s="182"/>
      <c r="CYP1" s="182"/>
      <c r="CYQ1" s="182"/>
      <c r="CYR1" s="182"/>
      <c r="CYS1" s="182"/>
      <c r="CYT1" s="182"/>
      <c r="CYU1" s="182"/>
      <c r="CYV1" s="182"/>
      <c r="CYW1" s="182"/>
      <c r="CYX1" s="182"/>
      <c r="CYY1" s="182"/>
      <c r="CYZ1" s="182"/>
      <c r="CZA1" s="182"/>
      <c r="CZB1" s="182"/>
      <c r="CZC1" s="182"/>
      <c r="CZD1" s="182"/>
      <c r="CZE1" s="182"/>
      <c r="CZF1" s="182"/>
      <c r="CZG1" s="182"/>
      <c r="CZH1" s="182"/>
      <c r="CZI1" s="182"/>
      <c r="CZJ1" s="182"/>
      <c r="CZK1" s="182"/>
      <c r="CZL1" s="182"/>
      <c r="CZM1" s="182"/>
      <c r="CZN1" s="182"/>
      <c r="CZO1" s="182"/>
      <c r="CZP1" s="182"/>
      <c r="CZQ1" s="182"/>
      <c r="CZR1" s="182"/>
      <c r="CZS1" s="182"/>
      <c r="CZT1" s="182"/>
      <c r="CZU1" s="182"/>
      <c r="CZV1" s="182"/>
      <c r="CZW1" s="182"/>
      <c r="CZX1" s="182"/>
      <c r="CZY1" s="182"/>
      <c r="CZZ1" s="182"/>
      <c r="DAA1" s="182"/>
      <c r="DAB1" s="182"/>
      <c r="DAC1" s="182"/>
      <c r="DAD1" s="182"/>
      <c r="DAE1" s="182"/>
      <c r="DAF1" s="182"/>
      <c r="DAG1" s="182"/>
      <c r="DAH1" s="182"/>
      <c r="DAI1" s="182"/>
      <c r="DAJ1" s="182"/>
      <c r="DAK1" s="182"/>
      <c r="DAL1" s="182"/>
      <c r="DAM1" s="182"/>
      <c r="DAN1" s="182"/>
      <c r="DAO1" s="182"/>
      <c r="DAP1" s="182"/>
      <c r="DAQ1" s="182"/>
      <c r="DAR1" s="182"/>
      <c r="DAS1" s="182"/>
      <c r="DAT1" s="182"/>
      <c r="DAU1" s="182"/>
      <c r="DAV1" s="182"/>
      <c r="DAW1" s="182"/>
      <c r="DAX1" s="182"/>
      <c r="DAY1" s="182"/>
      <c r="DAZ1" s="182"/>
      <c r="DBA1" s="182"/>
      <c r="DBB1" s="182"/>
      <c r="DBC1" s="182"/>
      <c r="DBD1" s="182"/>
      <c r="DBE1" s="182"/>
      <c r="DBF1" s="182"/>
      <c r="DBG1" s="182"/>
      <c r="DBH1" s="182"/>
      <c r="DBI1" s="182"/>
      <c r="DBJ1" s="182"/>
      <c r="DBK1" s="182"/>
      <c r="DBL1" s="182"/>
      <c r="DBM1" s="182"/>
      <c r="DBN1" s="182"/>
      <c r="DBO1" s="182"/>
      <c r="DBP1" s="182"/>
      <c r="DBQ1" s="182"/>
      <c r="DBR1" s="182"/>
      <c r="DBS1" s="182"/>
      <c r="DBT1" s="182"/>
      <c r="DBU1" s="182"/>
      <c r="DBV1" s="182"/>
      <c r="DBW1" s="182"/>
      <c r="DBX1" s="182"/>
      <c r="DBY1" s="182"/>
      <c r="DBZ1" s="182"/>
      <c r="DCA1" s="182"/>
      <c r="DCB1" s="182"/>
      <c r="DCC1" s="182"/>
      <c r="DCD1" s="182"/>
      <c r="DCE1" s="182"/>
      <c r="DCF1" s="182"/>
      <c r="DCG1" s="182"/>
      <c r="DCH1" s="182"/>
      <c r="DCI1" s="182"/>
      <c r="DCJ1" s="182"/>
      <c r="DCK1" s="182"/>
      <c r="DCL1" s="182"/>
      <c r="DCM1" s="182"/>
      <c r="DCN1" s="182"/>
      <c r="DCO1" s="182"/>
      <c r="DCP1" s="182"/>
      <c r="DCQ1" s="182"/>
      <c r="DCR1" s="182"/>
      <c r="DCS1" s="182"/>
      <c r="DCT1" s="182"/>
      <c r="DCU1" s="182"/>
      <c r="DCV1" s="182"/>
      <c r="DCW1" s="182"/>
      <c r="DCX1" s="182"/>
      <c r="DCY1" s="182"/>
      <c r="DCZ1" s="182"/>
      <c r="DDA1" s="182"/>
      <c r="DDB1" s="182"/>
      <c r="DDC1" s="182"/>
      <c r="DDD1" s="182"/>
      <c r="DDE1" s="182"/>
      <c r="DDF1" s="182"/>
      <c r="DDG1" s="182"/>
      <c r="DDH1" s="182"/>
      <c r="DDI1" s="182"/>
      <c r="DDJ1" s="182"/>
      <c r="DDK1" s="182"/>
      <c r="DDL1" s="182"/>
      <c r="DDM1" s="182"/>
      <c r="DDN1" s="182"/>
      <c r="DDO1" s="182"/>
      <c r="DDP1" s="182"/>
      <c r="DDQ1" s="182"/>
      <c r="DDR1" s="182"/>
      <c r="DDS1" s="182"/>
      <c r="DDT1" s="182"/>
      <c r="DDU1" s="182"/>
      <c r="DDV1" s="182"/>
      <c r="DDW1" s="182"/>
      <c r="DDX1" s="182"/>
      <c r="DDY1" s="182"/>
      <c r="DDZ1" s="182"/>
      <c r="DEA1" s="182"/>
      <c r="DEB1" s="182"/>
      <c r="DEC1" s="182"/>
      <c r="DED1" s="182"/>
      <c r="DEE1" s="182"/>
      <c r="DEF1" s="182"/>
      <c r="DEG1" s="182"/>
      <c r="DEH1" s="182"/>
      <c r="DEI1" s="182"/>
      <c r="DEJ1" s="182"/>
      <c r="DEK1" s="182"/>
      <c r="DEL1" s="182"/>
      <c r="DEM1" s="182"/>
      <c r="DEN1" s="182"/>
      <c r="DEO1" s="182"/>
      <c r="DEP1" s="182"/>
      <c r="DEQ1" s="182"/>
      <c r="DER1" s="182"/>
      <c r="DES1" s="182"/>
      <c r="DET1" s="182"/>
      <c r="DEU1" s="182"/>
      <c r="DEV1" s="182"/>
      <c r="DEW1" s="182"/>
      <c r="DEX1" s="182"/>
      <c r="DEY1" s="182"/>
      <c r="DEZ1" s="182"/>
      <c r="DFA1" s="182"/>
      <c r="DFB1" s="182"/>
      <c r="DFC1" s="182"/>
      <c r="DFD1" s="182"/>
      <c r="DFE1" s="182"/>
      <c r="DFF1" s="182"/>
      <c r="DFG1" s="182"/>
      <c r="DFH1" s="182"/>
      <c r="DFI1" s="182"/>
      <c r="DFJ1" s="182"/>
      <c r="DFK1" s="182"/>
      <c r="DFL1" s="182"/>
      <c r="DFM1" s="182"/>
      <c r="DFN1" s="182"/>
      <c r="DFO1" s="182"/>
      <c r="DFP1" s="182"/>
      <c r="DFQ1" s="182"/>
      <c r="DFR1" s="182"/>
      <c r="DFS1" s="182"/>
      <c r="DFT1" s="182"/>
      <c r="DFU1" s="182"/>
      <c r="DFV1" s="182"/>
      <c r="DFW1" s="182"/>
      <c r="DFX1" s="182"/>
      <c r="DFY1" s="182"/>
      <c r="DFZ1" s="182"/>
      <c r="DGA1" s="182"/>
      <c r="DGB1" s="182"/>
      <c r="DGC1" s="182"/>
      <c r="DGD1" s="182"/>
      <c r="DGE1" s="182"/>
      <c r="DGF1" s="182"/>
      <c r="DGG1" s="182"/>
      <c r="DGH1" s="182"/>
      <c r="DGI1" s="182"/>
      <c r="DGJ1" s="182"/>
      <c r="DGK1" s="182"/>
      <c r="DGL1" s="182"/>
      <c r="DGM1" s="182"/>
      <c r="DGN1" s="182"/>
      <c r="DGO1" s="182"/>
      <c r="DGP1" s="182"/>
      <c r="DGQ1" s="182"/>
      <c r="DGR1" s="182"/>
      <c r="DGS1" s="182"/>
      <c r="DGT1" s="182"/>
      <c r="DGU1" s="182"/>
      <c r="DGV1" s="182"/>
      <c r="DGW1" s="182"/>
      <c r="DGX1" s="182"/>
      <c r="DGY1" s="182"/>
      <c r="DGZ1" s="182"/>
      <c r="DHA1" s="182"/>
      <c r="DHB1" s="182"/>
      <c r="DHC1" s="182"/>
      <c r="DHD1" s="182"/>
      <c r="DHE1" s="182"/>
      <c r="DHF1" s="182"/>
      <c r="DHG1" s="182"/>
      <c r="DHH1" s="182"/>
      <c r="DHI1" s="182"/>
      <c r="DHJ1" s="182"/>
      <c r="DHK1" s="182"/>
      <c r="DHL1" s="182"/>
      <c r="DHM1" s="182"/>
      <c r="DHN1" s="182"/>
      <c r="DHO1" s="182"/>
      <c r="DHP1" s="182"/>
      <c r="DHQ1" s="182"/>
      <c r="DHR1" s="182"/>
      <c r="DHS1" s="182"/>
      <c r="DHT1" s="182"/>
      <c r="DHU1" s="182"/>
      <c r="DHV1" s="182"/>
      <c r="DHW1" s="182"/>
      <c r="DHX1" s="182"/>
      <c r="DHY1" s="182"/>
      <c r="DHZ1" s="182"/>
      <c r="DIA1" s="182"/>
      <c r="DIB1" s="182"/>
      <c r="DIC1" s="182"/>
      <c r="DID1" s="182"/>
      <c r="DIE1" s="182"/>
      <c r="DIF1" s="182"/>
      <c r="DIG1" s="182"/>
      <c r="DIH1" s="182"/>
      <c r="DII1" s="182"/>
      <c r="DIJ1" s="182"/>
      <c r="DIK1" s="182"/>
      <c r="DIL1" s="182"/>
      <c r="DIM1" s="182"/>
      <c r="DIN1" s="182"/>
      <c r="DIO1" s="182"/>
      <c r="DIP1" s="182"/>
      <c r="DIQ1" s="182"/>
      <c r="DIR1" s="182"/>
      <c r="DIS1" s="182"/>
      <c r="DIT1" s="182"/>
      <c r="DIU1" s="182"/>
      <c r="DIV1" s="182"/>
      <c r="DIW1" s="182"/>
      <c r="DIX1" s="182"/>
      <c r="DIY1" s="182"/>
      <c r="DIZ1" s="182"/>
      <c r="DJA1" s="182"/>
      <c r="DJB1" s="182"/>
      <c r="DJC1" s="182"/>
      <c r="DJD1" s="182"/>
      <c r="DJE1" s="182"/>
      <c r="DJF1" s="182"/>
      <c r="DJG1" s="182"/>
      <c r="DJH1" s="182"/>
      <c r="DJI1" s="182"/>
      <c r="DJJ1" s="182"/>
      <c r="DJK1" s="182"/>
      <c r="DJL1" s="182"/>
      <c r="DJM1" s="182"/>
      <c r="DJN1" s="182"/>
      <c r="DJO1" s="182"/>
      <c r="DJP1" s="182"/>
      <c r="DJQ1" s="182"/>
      <c r="DJR1" s="182"/>
      <c r="DJS1" s="182"/>
      <c r="DJT1" s="182"/>
      <c r="DJU1" s="182"/>
      <c r="DJV1" s="182"/>
      <c r="DJW1" s="182"/>
      <c r="DJX1" s="182"/>
      <c r="DJY1" s="182"/>
      <c r="DJZ1" s="182"/>
      <c r="DKA1" s="182"/>
      <c r="DKB1" s="182"/>
      <c r="DKC1" s="182"/>
      <c r="DKD1" s="182"/>
      <c r="DKE1" s="182"/>
      <c r="DKF1" s="182"/>
      <c r="DKG1" s="182"/>
      <c r="DKH1" s="182"/>
      <c r="DKI1" s="182"/>
      <c r="DKJ1" s="182"/>
      <c r="DKK1" s="182"/>
      <c r="DKL1" s="182"/>
      <c r="DKM1" s="182"/>
      <c r="DKN1" s="182"/>
      <c r="DKO1" s="182"/>
      <c r="DKP1" s="182"/>
      <c r="DKQ1" s="182"/>
      <c r="DKR1" s="182"/>
      <c r="DKS1" s="182"/>
      <c r="DKT1" s="182"/>
      <c r="DKU1" s="182"/>
      <c r="DKV1" s="182"/>
      <c r="DKW1" s="182"/>
      <c r="DKX1" s="182"/>
      <c r="DKY1" s="182"/>
      <c r="DKZ1" s="182"/>
      <c r="DLA1" s="182"/>
      <c r="DLB1" s="182"/>
      <c r="DLC1" s="182"/>
      <c r="DLD1" s="182"/>
      <c r="DLE1" s="182"/>
      <c r="DLF1" s="182"/>
      <c r="DLG1" s="182"/>
      <c r="DLH1" s="182"/>
      <c r="DLI1" s="182"/>
      <c r="DLJ1" s="182"/>
      <c r="DLK1" s="182"/>
      <c r="DLL1" s="182"/>
      <c r="DLM1" s="182"/>
      <c r="DLN1" s="182"/>
      <c r="DLO1" s="182"/>
      <c r="DLP1" s="182"/>
      <c r="DLQ1" s="182"/>
      <c r="DLR1" s="182"/>
      <c r="DLS1" s="182"/>
      <c r="DLT1" s="182"/>
      <c r="DLU1" s="182"/>
      <c r="DLV1" s="182"/>
      <c r="DLW1" s="182"/>
      <c r="DLX1" s="182"/>
      <c r="DLY1" s="182"/>
      <c r="DLZ1" s="182"/>
      <c r="DMA1" s="182"/>
      <c r="DMB1" s="182"/>
      <c r="DMC1" s="182"/>
      <c r="DMD1" s="182"/>
      <c r="DME1" s="182"/>
      <c r="DMF1" s="182"/>
      <c r="DMG1" s="182"/>
      <c r="DMH1" s="182"/>
      <c r="DMI1" s="182"/>
      <c r="DMJ1" s="182"/>
      <c r="DMK1" s="182"/>
      <c r="DML1" s="182"/>
      <c r="DMM1" s="182"/>
      <c r="DMN1" s="182"/>
      <c r="DMO1" s="182"/>
      <c r="DMP1" s="182"/>
      <c r="DMQ1" s="182"/>
      <c r="DMR1" s="182"/>
      <c r="DMS1" s="182"/>
      <c r="DMT1" s="182"/>
      <c r="DMU1" s="182"/>
      <c r="DMV1" s="182"/>
      <c r="DMW1" s="182"/>
      <c r="DMX1" s="182"/>
      <c r="DMY1" s="182"/>
      <c r="DMZ1" s="182"/>
      <c r="DNA1" s="182"/>
      <c r="DNB1" s="182"/>
      <c r="DNC1" s="182"/>
      <c r="DND1" s="182"/>
      <c r="DNE1" s="182"/>
      <c r="DNF1" s="182"/>
      <c r="DNG1" s="182"/>
      <c r="DNH1" s="182"/>
      <c r="DNI1" s="182"/>
      <c r="DNJ1" s="182"/>
      <c r="DNK1" s="182"/>
      <c r="DNL1" s="182"/>
      <c r="DNM1" s="182"/>
      <c r="DNN1" s="182"/>
      <c r="DNO1" s="182"/>
      <c r="DNP1" s="182"/>
      <c r="DNQ1" s="182"/>
      <c r="DNR1" s="182"/>
      <c r="DNS1" s="182"/>
      <c r="DNT1" s="182"/>
      <c r="DNU1" s="182"/>
      <c r="DNV1" s="182"/>
      <c r="DNW1" s="182"/>
      <c r="DNX1" s="182"/>
      <c r="DNY1" s="182"/>
      <c r="DNZ1" s="182"/>
      <c r="DOA1" s="182"/>
      <c r="DOB1" s="182"/>
      <c r="DOC1" s="182"/>
      <c r="DOD1" s="182"/>
      <c r="DOE1" s="182"/>
      <c r="DOF1" s="182"/>
      <c r="DOG1" s="182"/>
      <c r="DOH1" s="182"/>
      <c r="DOI1" s="182"/>
      <c r="DOJ1" s="182"/>
      <c r="DOK1" s="182"/>
      <c r="DOL1" s="182"/>
      <c r="DOM1" s="182"/>
      <c r="DON1" s="182"/>
      <c r="DOO1" s="182"/>
      <c r="DOP1" s="182"/>
      <c r="DOQ1" s="182"/>
      <c r="DOR1" s="182"/>
      <c r="DOS1" s="182"/>
      <c r="DOT1" s="182"/>
      <c r="DOU1" s="182"/>
      <c r="DOV1" s="182"/>
      <c r="DOW1" s="182"/>
      <c r="DOX1" s="182"/>
      <c r="DOY1" s="182"/>
      <c r="DOZ1" s="182"/>
      <c r="DPA1" s="182"/>
      <c r="DPB1" s="182"/>
      <c r="DPC1" s="182"/>
      <c r="DPD1" s="182"/>
      <c r="DPE1" s="182"/>
      <c r="DPF1" s="182"/>
      <c r="DPG1" s="182"/>
      <c r="DPH1" s="182"/>
      <c r="DPI1" s="182"/>
      <c r="DPJ1" s="182"/>
      <c r="DPK1" s="182"/>
      <c r="DPL1" s="182"/>
      <c r="DPM1" s="182"/>
      <c r="DPN1" s="182"/>
      <c r="DPO1" s="182"/>
      <c r="DPP1" s="182"/>
      <c r="DPQ1" s="182"/>
      <c r="DPR1" s="182"/>
      <c r="DPS1" s="182"/>
      <c r="DPT1" s="182"/>
      <c r="DPU1" s="182"/>
      <c r="DPV1" s="182"/>
      <c r="DPW1" s="182"/>
      <c r="DPX1" s="182"/>
      <c r="DPY1" s="182"/>
      <c r="DPZ1" s="182"/>
      <c r="DQA1" s="182"/>
      <c r="DQB1" s="182"/>
      <c r="DQC1" s="182"/>
      <c r="DQD1" s="182"/>
      <c r="DQE1" s="182"/>
      <c r="DQF1" s="182"/>
      <c r="DQG1" s="182"/>
      <c r="DQH1" s="182"/>
      <c r="DQI1" s="182"/>
      <c r="DQJ1" s="182"/>
      <c r="DQK1" s="182"/>
      <c r="DQL1" s="182"/>
      <c r="DQM1" s="182"/>
      <c r="DQN1" s="182"/>
      <c r="DQO1" s="182"/>
      <c r="DQP1" s="182"/>
      <c r="DQQ1" s="182"/>
      <c r="DQR1" s="182"/>
      <c r="DQS1" s="182"/>
      <c r="DQT1" s="182"/>
      <c r="DQU1" s="182"/>
      <c r="DQV1" s="182"/>
      <c r="DQW1" s="182"/>
      <c r="DQX1" s="182"/>
      <c r="DQY1" s="182"/>
      <c r="DQZ1" s="182"/>
      <c r="DRA1" s="182"/>
      <c r="DRB1" s="182"/>
      <c r="DRC1" s="182"/>
      <c r="DRD1" s="182"/>
      <c r="DRE1" s="182"/>
      <c r="DRF1" s="182"/>
      <c r="DRG1" s="182"/>
      <c r="DRH1" s="182"/>
      <c r="DRI1" s="182"/>
      <c r="DRJ1" s="182"/>
      <c r="DRK1" s="182"/>
      <c r="DRL1" s="182"/>
      <c r="DRM1" s="182"/>
      <c r="DRN1" s="182"/>
      <c r="DRO1" s="182"/>
      <c r="DRP1" s="182"/>
      <c r="DRQ1" s="182"/>
      <c r="DRR1" s="182"/>
      <c r="DRS1" s="182"/>
      <c r="DRT1" s="182"/>
      <c r="DRU1" s="182"/>
      <c r="DRV1" s="182"/>
      <c r="DRW1" s="182"/>
      <c r="DRX1" s="182"/>
      <c r="DRY1" s="182"/>
      <c r="DRZ1" s="182"/>
      <c r="DSA1" s="182"/>
      <c r="DSB1" s="182"/>
      <c r="DSC1" s="182"/>
      <c r="DSD1" s="182"/>
      <c r="DSE1" s="182"/>
      <c r="DSF1" s="182"/>
      <c r="DSG1" s="182"/>
      <c r="DSH1" s="182"/>
      <c r="DSI1" s="182"/>
      <c r="DSJ1" s="182"/>
      <c r="DSK1" s="182"/>
      <c r="DSL1" s="182"/>
      <c r="DSM1" s="182"/>
      <c r="DSN1" s="182"/>
      <c r="DSO1" s="182"/>
      <c r="DSP1" s="182"/>
      <c r="DSQ1" s="182"/>
      <c r="DSR1" s="182"/>
      <c r="DSS1" s="182"/>
      <c r="DST1" s="182"/>
      <c r="DSU1" s="182"/>
      <c r="DSV1" s="182"/>
      <c r="DSW1" s="182"/>
      <c r="DSX1" s="182"/>
      <c r="DSY1" s="182"/>
      <c r="DSZ1" s="182"/>
      <c r="DTA1" s="182"/>
      <c r="DTB1" s="182"/>
      <c r="DTC1" s="182"/>
      <c r="DTD1" s="182"/>
      <c r="DTE1" s="182"/>
      <c r="DTF1" s="182"/>
      <c r="DTG1" s="182"/>
      <c r="DTH1" s="182"/>
      <c r="DTI1" s="182"/>
      <c r="DTJ1" s="182"/>
      <c r="DTK1" s="182"/>
      <c r="DTL1" s="182"/>
      <c r="DTM1" s="182"/>
      <c r="DTN1" s="182"/>
      <c r="DTO1" s="182"/>
      <c r="DTP1" s="182"/>
      <c r="DTQ1" s="182"/>
      <c r="DTR1" s="182"/>
      <c r="DTS1" s="182"/>
      <c r="DTT1" s="182"/>
      <c r="DTU1" s="182"/>
      <c r="DTV1" s="182"/>
      <c r="DTW1" s="182"/>
      <c r="DTX1" s="182"/>
      <c r="DTY1" s="182"/>
      <c r="DTZ1" s="182"/>
      <c r="DUA1" s="182"/>
      <c r="DUB1" s="182"/>
      <c r="DUC1" s="182"/>
      <c r="DUD1" s="182"/>
      <c r="DUE1" s="182"/>
      <c r="DUF1" s="182"/>
      <c r="DUG1" s="182"/>
      <c r="DUH1" s="182"/>
      <c r="DUI1" s="182"/>
      <c r="DUJ1" s="182"/>
      <c r="DUK1" s="182"/>
      <c r="DUL1" s="182"/>
      <c r="DUM1" s="182"/>
      <c r="DUN1" s="182"/>
      <c r="DUO1" s="182"/>
      <c r="DUP1" s="182"/>
      <c r="DUQ1" s="182"/>
      <c r="DUR1" s="182"/>
      <c r="DUS1" s="182"/>
      <c r="DUT1" s="182"/>
      <c r="DUU1" s="182"/>
      <c r="DUV1" s="182"/>
      <c r="DUW1" s="182"/>
      <c r="DUX1" s="182"/>
      <c r="DUY1" s="182"/>
      <c r="DUZ1" s="182"/>
      <c r="DVA1" s="182"/>
      <c r="DVB1" s="182"/>
      <c r="DVC1" s="182"/>
      <c r="DVD1" s="182"/>
      <c r="DVE1" s="182"/>
      <c r="DVF1" s="182"/>
      <c r="DVG1" s="182"/>
      <c r="DVH1" s="182"/>
      <c r="DVI1" s="182"/>
      <c r="DVJ1" s="182"/>
      <c r="DVK1" s="182"/>
      <c r="DVL1" s="182"/>
      <c r="DVM1" s="182"/>
      <c r="DVN1" s="182"/>
      <c r="DVO1" s="182"/>
      <c r="DVP1" s="182"/>
      <c r="DVQ1" s="182"/>
      <c r="DVR1" s="182"/>
      <c r="DVS1" s="182"/>
      <c r="DVT1" s="182"/>
      <c r="DVU1" s="182"/>
      <c r="DVV1" s="182"/>
      <c r="DVW1" s="182"/>
      <c r="DVX1" s="182"/>
      <c r="DVY1" s="182"/>
      <c r="DVZ1" s="182"/>
      <c r="DWA1" s="182"/>
      <c r="DWB1" s="182"/>
      <c r="DWC1" s="182"/>
      <c r="DWD1" s="182"/>
      <c r="DWE1" s="182"/>
      <c r="DWF1" s="182"/>
      <c r="DWG1" s="182"/>
      <c r="DWH1" s="182"/>
      <c r="DWI1" s="182"/>
      <c r="DWJ1" s="182"/>
      <c r="DWK1" s="182"/>
      <c r="DWL1" s="182"/>
      <c r="DWM1" s="182"/>
      <c r="DWN1" s="182"/>
      <c r="DWO1" s="182"/>
      <c r="DWP1" s="182"/>
      <c r="DWQ1" s="182"/>
      <c r="DWR1" s="182"/>
      <c r="DWS1" s="182"/>
      <c r="DWT1" s="182"/>
      <c r="DWU1" s="182"/>
      <c r="DWV1" s="182"/>
      <c r="DWW1" s="182"/>
      <c r="DWX1" s="182"/>
      <c r="DWY1" s="182"/>
      <c r="DWZ1" s="182"/>
      <c r="DXA1" s="182"/>
      <c r="DXB1" s="182"/>
      <c r="DXC1" s="182"/>
      <c r="DXD1" s="182"/>
      <c r="DXE1" s="182"/>
      <c r="DXF1" s="182"/>
      <c r="DXG1" s="182"/>
      <c r="DXH1" s="182"/>
      <c r="DXI1" s="182"/>
      <c r="DXJ1" s="182"/>
      <c r="DXK1" s="182"/>
      <c r="DXL1" s="182"/>
      <c r="DXM1" s="182"/>
      <c r="DXN1" s="182"/>
      <c r="DXO1" s="182"/>
      <c r="DXP1" s="182"/>
      <c r="DXQ1" s="182"/>
      <c r="DXR1" s="182"/>
      <c r="DXS1" s="182"/>
      <c r="DXT1" s="182"/>
      <c r="DXU1" s="182"/>
      <c r="DXV1" s="182"/>
      <c r="DXW1" s="182"/>
      <c r="DXX1" s="182"/>
      <c r="DXY1" s="182"/>
      <c r="DXZ1" s="182"/>
      <c r="DYA1" s="182"/>
      <c r="DYB1" s="182"/>
      <c r="DYC1" s="182"/>
      <c r="DYD1" s="182"/>
      <c r="DYE1" s="182"/>
      <c r="DYF1" s="182"/>
      <c r="DYG1" s="182"/>
      <c r="DYH1" s="182"/>
      <c r="DYI1" s="182"/>
      <c r="DYJ1" s="182"/>
      <c r="DYK1" s="182"/>
      <c r="DYL1" s="182"/>
      <c r="DYM1" s="182"/>
      <c r="DYN1" s="182"/>
      <c r="DYO1" s="182"/>
      <c r="DYP1" s="182"/>
      <c r="DYQ1" s="182"/>
      <c r="DYR1" s="182"/>
      <c r="DYS1" s="182"/>
      <c r="DYT1" s="182"/>
      <c r="DYU1" s="182"/>
      <c r="DYV1" s="182"/>
      <c r="DYW1" s="182"/>
      <c r="DYX1" s="182"/>
      <c r="DYY1" s="182"/>
      <c r="DYZ1" s="182"/>
      <c r="DZA1" s="182"/>
      <c r="DZB1" s="182"/>
      <c r="DZC1" s="182"/>
      <c r="DZD1" s="182"/>
      <c r="DZE1" s="182"/>
      <c r="DZF1" s="182"/>
      <c r="DZG1" s="182"/>
      <c r="DZH1" s="182"/>
      <c r="DZI1" s="182"/>
      <c r="DZJ1" s="182"/>
      <c r="DZK1" s="182"/>
      <c r="DZL1" s="182"/>
      <c r="DZM1" s="182"/>
      <c r="DZN1" s="182"/>
      <c r="DZO1" s="182"/>
      <c r="DZP1" s="182"/>
      <c r="DZQ1" s="182"/>
      <c r="DZR1" s="182"/>
      <c r="DZS1" s="182"/>
      <c r="DZT1" s="182"/>
      <c r="DZU1" s="182"/>
      <c r="DZV1" s="182"/>
      <c r="DZW1" s="182"/>
      <c r="DZX1" s="182"/>
      <c r="DZY1" s="182"/>
      <c r="DZZ1" s="182"/>
      <c r="EAA1" s="182"/>
      <c r="EAB1" s="182"/>
      <c r="EAC1" s="182"/>
      <c r="EAD1" s="182"/>
      <c r="EAE1" s="182"/>
      <c r="EAF1" s="182"/>
      <c r="EAG1" s="182"/>
      <c r="EAH1" s="182"/>
      <c r="EAI1" s="182"/>
      <c r="EAJ1" s="182"/>
      <c r="EAK1" s="182"/>
      <c r="EAL1" s="182"/>
      <c r="EAM1" s="182"/>
      <c r="EAN1" s="182"/>
      <c r="EAO1" s="182"/>
      <c r="EAP1" s="182"/>
      <c r="EAQ1" s="182"/>
      <c r="EAR1" s="182"/>
      <c r="EAS1" s="182"/>
      <c r="EAT1" s="182"/>
      <c r="EAU1" s="182"/>
      <c r="EAV1" s="182"/>
      <c r="EAW1" s="182"/>
      <c r="EAX1" s="182"/>
      <c r="EAY1" s="182"/>
      <c r="EAZ1" s="182"/>
      <c r="EBA1" s="182"/>
      <c r="EBB1" s="182"/>
      <c r="EBC1" s="182"/>
      <c r="EBD1" s="182"/>
      <c r="EBE1" s="182"/>
      <c r="EBF1" s="182"/>
      <c r="EBG1" s="182"/>
      <c r="EBH1" s="182"/>
      <c r="EBI1" s="182"/>
      <c r="EBJ1" s="182"/>
      <c r="EBK1" s="182"/>
      <c r="EBL1" s="182"/>
      <c r="EBM1" s="182"/>
      <c r="EBN1" s="182"/>
      <c r="EBO1" s="182"/>
      <c r="EBP1" s="182"/>
      <c r="EBQ1" s="182"/>
      <c r="EBR1" s="182"/>
      <c r="EBS1" s="182"/>
      <c r="EBT1" s="182"/>
      <c r="EBU1" s="182"/>
      <c r="EBV1" s="182"/>
      <c r="EBW1" s="182"/>
      <c r="EBX1" s="182"/>
      <c r="EBY1" s="182"/>
      <c r="EBZ1" s="182"/>
      <c r="ECA1" s="182"/>
      <c r="ECB1" s="182"/>
      <c r="ECC1" s="182"/>
      <c r="ECD1" s="182"/>
      <c r="ECE1" s="182"/>
      <c r="ECF1" s="182"/>
      <c r="ECG1" s="182"/>
      <c r="ECH1" s="182"/>
      <c r="ECI1" s="182"/>
      <c r="ECJ1" s="182"/>
      <c r="ECK1" s="182"/>
      <c r="ECL1" s="182"/>
      <c r="ECM1" s="182"/>
      <c r="ECN1" s="182"/>
      <c r="ECO1" s="182"/>
      <c r="ECP1" s="182"/>
      <c r="ECQ1" s="182"/>
      <c r="ECR1" s="182"/>
      <c r="ECS1" s="182"/>
      <c r="ECT1" s="182"/>
      <c r="ECU1" s="182"/>
      <c r="ECV1" s="182"/>
      <c r="ECW1" s="182"/>
      <c r="ECX1" s="182"/>
      <c r="ECY1" s="182"/>
      <c r="ECZ1" s="182"/>
      <c r="EDA1" s="182"/>
      <c r="EDB1" s="182"/>
      <c r="EDC1" s="182"/>
      <c r="EDD1" s="182"/>
      <c r="EDE1" s="182"/>
      <c r="EDF1" s="182"/>
      <c r="EDG1" s="182"/>
      <c r="EDH1" s="182"/>
      <c r="EDI1" s="182"/>
      <c r="EDJ1" s="182"/>
      <c r="EDK1" s="182"/>
      <c r="EDL1" s="182"/>
      <c r="EDM1" s="182"/>
      <c r="EDN1" s="182"/>
      <c r="EDO1" s="182"/>
      <c r="EDP1" s="182"/>
      <c r="EDQ1" s="182"/>
      <c r="EDR1" s="182"/>
      <c r="EDS1" s="182"/>
      <c r="EDT1" s="182"/>
      <c r="EDU1" s="182"/>
      <c r="EDV1" s="182"/>
      <c r="EDW1" s="182"/>
      <c r="EDX1" s="182"/>
      <c r="EDY1" s="182"/>
      <c r="EDZ1" s="182"/>
      <c r="EEA1" s="182"/>
      <c r="EEB1" s="182"/>
      <c r="EEC1" s="182"/>
      <c r="EED1" s="182"/>
      <c r="EEE1" s="182"/>
      <c r="EEF1" s="182"/>
      <c r="EEG1" s="182"/>
      <c r="EEH1" s="182"/>
      <c r="EEI1" s="182"/>
      <c r="EEJ1" s="182"/>
      <c r="EEK1" s="182"/>
      <c r="EEL1" s="182"/>
      <c r="EEM1" s="182"/>
      <c r="EEN1" s="182"/>
      <c r="EEO1" s="182"/>
      <c r="EEP1" s="182"/>
      <c r="EEQ1" s="182"/>
      <c r="EER1" s="182"/>
      <c r="EES1" s="182"/>
      <c r="EET1" s="182"/>
      <c r="EEU1" s="182"/>
      <c r="EEV1" s="182"/>
      <c r="EEW1" s="182"/>
      <c r="EEX1" s="182"/>
      <c r="EEY1" s="182"/>
      <c r="EEZ1" s="182"/>
      <c r="EFA1" s="182"/>
      <c r="EFB1" s="182"/>
      <c r="EFC1" s="182"/>
      <c r="EFD1" s="182"/>
      <c r="EFE1" s="182"/>
      <c r="EFF1" s="182"/>
      <c r="EFG1" s="182"/>
      <c r="EFH1" s="182"/>
      <c r="EFI1" s="182"/>
      <c r="EFJ1" s="182"/>
      <c r="EFK1" s="182"/>
      <c r="EFL1" s="182"/>
      <c r="EFM1" s="182"/>
      <c r="EFN1" s="182"/>
      <c r="EFO1" s="182"/>
      <c r="EFP1" s="182"/>
      <c r="EFQ1" s="182"/>
      <c r="EFR1" s="182"/>
      <c r="EFS1" s="182"/>
      <c r="EFT1" s="182"/>
      <c r="EFU1" s="182"/>
      <c r="EFV1" s="182"/>
      <c r="EFW1" s="182"/>
      <c r="EFX1" s="182"/>
      <c r="EFY1" s="182"/>
      <c r="EFZ1" s="182"/>
      <c r="EGA1" s="182"/>
      <c r="EGB1" s="182"/>
      <c r="EGC1" s="182"/>
      <c r="EGD1" s="182"/>
      <c r="EGE1" s="182"/>
      <c r="EGF1" s="182"/>
      <c r="EGG1" s="182"/>
      <c r="EGH1" s="182"/>
      <c r="EGI1" s="182"/>
      <c r="EGJ1" s="182"/>
      <c r="EGK1" s="182"/>
      <c r="EGL1" s="182"/>
      <c r="EGM1" s="182"/>
      <c r="EGN1" s="182"/>
      <c r="EGO1" s="182"/>
      <c r="EGP1" s="182"/>
      <c r="EGQ1" s="182"/>
      <c r="EGR1" s="182"/>
      <c r="EGS1" s="182"/>
      <c r="EGT1" s="182"/>
      <c r="EGU1" s="182"/>
      <c r="EGV1" s="182"/>
      <c r="EGW1" s="182"/>
      <c r="EGX1" s="182"/>
      <c r="EGY1" s="182"/>
      <c r="EGZ1" s="182"/>
      <c r="EHA1" s="182"/>
      <c r="EHB1" s="182"/>
      <c r="EHC1" s="182"/>
      <c r="EHD1" s="182"/>
      <c r="EHE1" s="182"/>
      <c r="EHF1" s="182"/>
      <c r="EHG1" s="182"/>
      <c r="EHH1" s="182"/>
      <c r="EHI1" s="182"/>
      <c r="EHJ1" s="182"/>
      <c r="EHK1" s="182"/>
      <c r="EHL1" s="182"/>
      <c r="EHM1" s="182"/>
      <c r="EHN1" s="182"/>
      <c r="EHO1" s="182"/>
      <c r="EHP1" s="182"/>
      <c r="EHQ1" s="182"/>
      <c r="EHR1" s="182"/>
      <c r="EHS1" s="182"/>
      <c r="EHT1" s="182"/>
      <c r="EHU1" s="182"/>
      <c r="EHV1" s="182"/>
      <c r="EHW1" s="182"/>
      <c r="EHX1" s="182"/>
      <c r="EHY1" s="182"/>
      <c r="EHZ1" s="182"/>
      <c r="EIA1" s="182"/>
      <c r="EIB1" s="182"/>
      <c r="EIC1" s="182"/>
      <c r="EID1" s="182"/>
      <c r="EIE1" s="182"/>
      <c r="EIF1" s="182"/>
      <c r="EIG1" s="182"/>
      <c r="EIH1" s="182"/>
      <c r="EII1" s="182"/>
      <c r="EIJ1" s="182"/>
      <c r="EIK1" s="182"/>
      <c r="EIL1" s="182"/>
      <c r="EIM1" s="182"/>
      <c r="EIN1" s="182"/>
      <c r="EIO1" s="182"/>
      <c r="EIP1" s="182"/>
      <c r="EIQ1" s="182"/>
      <c r="EIR1" s="182"/>
      <c r="EIS1" s="182"/>
      <c r="EIT1" s="182"/>
      <c r="EIU1" s="182"/>
      <c r="EIV1" s="182"/>
      <c r="EIW1" s="182"/>
      <c r="EIX1" s="182"/>
      <c r="EIY1" s="182"/>
      <c r="EIZ1" s="182"/>
      <c r="EJA1" s="182"/>
      <c r="EJB1" s="182"/>
      <c r="EJC1" s="182"/>
      <c r="EJD1" s="182"/>
      <c r="EJE1" s="182"/>
      <c r="EJF1" s="182"/>
      <c r="EJG1" s="182"/>
      <c r="EJH1" s="182"/>
      <c r="EJI1" s="182"/>
      <c r="EJJ1" s="182"/>
      <c r="EJK1" s="182"/>
      <c r="EJL1" s="182"/>
      <c r="EJM1" s="182"/>
      <c r="EJN1" s="182"/>
      <c r="EJO1" s="182"/>
      <c r="EJP1" s="182"/>
      <c r="EJQ1" s="182"/>
      <c r="EJR1" s="182"/>
      <c r="EJS1" s="182"/>
      <c r="EJT1" s="182"/>
      <c r="EJU1" s="182"/>
      <c r="EJV1" s="182"/>
      <c r="EJW1" s="182"/>
      <c r="EJX1" s="182"/>
      <c r="EJY1" s="182"/>
      <c r="EJZ1" s="182"/>
      <c r="EKA1" s="182"/>
      <c r="EKB1" s="182"/>
      <c r="EKC1" s="182"/>
      <c r="EKD1" s="182"/>
      <c r="EKE1" s="182"/>
      <c r="EKF1" s="182"/>
      <c r="EKG1" s="182"/>
      <c r="EKH1" s="182"/>
      <c r="EKI1" s="182"/>
      <c r="EKJ1" s="182"/>
      <c r="EKK1" s="182"/>
      <c r="EKL1" s="182"/>
      <c r="EKM1" s="182"/>
      <c r="EKN1" s="182"/>
      <c r="EKO1" s="182"/>
      <c r="EKP1" s="182"/>
      <c r="EKQ1" s="182"/>
      <c r="EKR1" s="182"/>
      <c r="EKS1" s="182"/>
      <c r="EKT1" s="182"/>
      <c r="EKU1" s="182"/>
      <c r="EKV1" s="182"/>
      <c r="EKW1" s="182"/>
      <c r="EKX1" s="182"/>
      <c r="EKY1" s="182"/>
      <c r="EKZ1" s="182"/>
      <c r="ELA1" s="182"/>
      <c r="ELB1" s="182"/>
      <c r="ELC1" s="182"/>
      <c r="ELD1" s="182"/>
      <c r="ELE1" s="182"/>
      <c r="ELF1" s="182"/>
      <c r="ELG1" s="182"/>
      <c r="ELH1" s="182"/>
      <c r="ELI1" s="182"/>
      <c r="ELJ1" s="182"/>
      <c r="ELK1" s="182"/>
      <c r="ELL1" s="182"/>
      <c r="ELM1" s="182"/>
      <c r="ELN1" s="182"/>
      <c r="ELO1" s="182"/>
      <c r="ELP1" s="182"/>
      <c r="ELQ1" s="182"/>
      <c r="ELR1" s="182"/>
      <c r="ELS1" s="182"/>
      <c r="ELT1" s="182"/>
      <c r="ELU1" s="182"/>
      <c r="ELV1" s="182"/>
      <c r="ELW1" s="182"/>
      <c r="ELX1" s="182"/>
      <c r="ELY1" s="182"/>
      <c r="ELZ1" s="182"/>
      <c r="EMA1" s="182"/>
      <c r="EMB1" s="182"/>
      <c r="EMC1" s="182"/>
      <c r="EMD1" s="182"/>
      <c r="EME1" s="182"/>
      <c r="EMF1" s="182"/>
      <c r="EMG1" s="182"/>
      <c r="EMH1" s="182"/>
      <c r="EMI1" s="182"/>
      <c r="EMJ1" s="182"/>
      <c r="EMK1" s="182"/>
      <c r="EML1" s="182"/>
      <c r="EMM1" s="182"/>
      <c r="EMN1" s="182"/>
      <c r="EMO1" s="182"/>
      <c r="EMP1" s="182"/>
      <c r="EMQ1" s="182"/>
      <c r="EMR1" s="182"/>
      <c r="EMS1" s="182"/>
      <c r="EMT1" s="182"/>
      <c r="EMU1" s="182"/>
      <c r="EMV1" s="182"/>
      <c r="EMW1" s="182"/>
      <c r="EMX1" s="182"/>
      <c r="EMY1" s="182"/>
      <c r="EMZ1" s="182"/>
      <c r="ENA1" s="182"/>
      <c r="ENB1" s="182"/>
      <c r="ENC1" s="182"/>
      <c r="END1" s="182"/>
      <c r="ENE1" s="182"/>
      <c r="ENF1" s="182"/>
      <c r="ENG1" s="182"/>
      <c r="ENH1" s="182"/>
      <c r="ENI1" s="182"/>
      <c r="ENJ1" s="182"/>
      <c r="ENK1" s="182"/>
      <c r="ENL1" s="182"/>
      <c r="ENM1" s="182"/>
      <c r="ENN1" s="182"/>
      <c r="ENO1" s="182"/>
      <c r="ENP1" s="182"/>
      <c r="ENQ1" s="182"/>
      <c r="ENR1" s="182"/>
      <c r="ENS1" s="182"/>
      <c r="ENT1" s="182"/>
      <c r="ENU1" s="182"/>
      <c r="ENV1" s="182"/>
      <c r="ENW1" s="182"/>
      <c r="ENX1" s="182"/>
      <c r="ENY1" s="182"/>
      <c r="ENZ1" s="182"/>
      <c r="EOA1" s="182"/>
      <c r="EOB1" s="182"/>
      <c r="EOC1" s="182"/>
      <c r="EOD1" s="182"/>
      <c r="EOE1" s="182"/>
      <c r="EOF1" s="182"/>
      <c r="EOG1" s="182"/>
      <c r="EOH1" s="182"/>
      <c r="EOI1" s="182"/>
      <c r="EOJ1" s="182"/>
      <c r="EOK1" s="182"/>
      <c r="EOL1" s="182"/>
      <c r="EOM1" s="182"/>
      <c r="EON1" s="182"/>
      <c r="EOO1" s="182"/>
      <c r="EOP1" s="182"/>
      <c r="EOQ1" s="182"/>
      <c r="EOR1" s="182"/>
      <c r="EOS1" s="182"/>
      <c r="EOT1" s="182"/>
      <c r="EOU1" s="182"/>
      <c r="EOV1" s="182"/>
      <c r="EOW1" s="182"/>
      <c r="EOX1" s="182"/>
      <c r="EOY1" s="182"/>
      <c r="EOZ1" s="182"/>
      <c r="EPA1" s="182"/>
      <c r="EPB1" s="182"/>
      <c r="EPC1" s="182"/>
      <c r="EPD1" s="182"/>
      <c r="EPE1" s="182"/>
      <c r="EPF1" s="182"/>
      <c r="EPG1" s="182"/>
      <c r="EPH1" s="182"/>
      <c r="EPI1" s="182"/>
      <c r="EPJ1" s="182"/>
      <c r="EPK1" s="182"/>
      <c r="EPL1" s="182"/>
      <c r="EPM1" s="182"/>
      <c r="EPN1" s="182"/>
      <c r="EPO1" s="182"/>
      <c r="EPP1" s="182"/>
      <c r="EPQ1" s="182"/>
      <c r="EPR1" s="182"/>
      <c r="EPS1" s="182"/>
      <c r="EPT1" s="182"/>
      <c r="EPU1" s="182"/>
      <c r="EPV1" s="182"/>
      <c r="EPW1" s="182"/>
      <c r="EPX1" s="182"/>
      <c r="EPY1" s="182"/>
      <c r="EPZ1" s="182"/>
      <c r="EQA1" s="182"/>
      <c r="EQB1" s="182"/>
      <c r="EQC1" s="182"/>
      <c r="EQD1" s="182"/>
      <c r="EQE1" s="182"/>
      <c r="EQF1" s="182"/>
      <c r="EQG1" s="182"/>
      <c r="EQH1" s="182"/>
      <c r="EQI1" s="182"/>
      <c r="EQJ1" s="182"/>
      <c r="EQK1" s="182"/>
      <c r="EQL1" s="182"/>
      <c r="EQM1" s="182"/>
      <c r="EQN1" s="182"/>
      <c r="EQO1" s="182"/>
      <c r="EQP1" s="182"/>
      <c r="EQQ1" s="182"/>
      <c r="EQR1" s="182"/>
      <c r="EQS1" s="182"/>
      <c r="EQT1" s="182"/>
      <c r="EQU1" s="182"/>
      <c r="EQV1" s="182"/>
      <c r="EQW1" s="182"/>
      <c r="EQX1" s="182"/>
      <c r="EQY1" s="182"/>
      <c r="EQZ1" s="182"/>
      <c r="ERA1" s="182"/>
      <c r="ERB1" s="182"/>
      <c r="ERC1" s="182"/>
      <c r="ERD1" s="182"/>
      <c r="ERE1" s="182"/>
      <c r="ERF1" s="182"/>
      <c r="ERG1" s="182"/>
      <c r="ERH1" s="182"/>
      <c r="ERI1" s="182"/>
      <c r="ERJ1" s="182"/>
      <c r="ERK1" s="182"/>
      <c r="ERL1" s="182"/>
      <c r="ERM1" s="182"/>
      <c r="ERN1" s="182"/>
      <c r="ERO1" s="182"/>
      <c r="ERP1" s="182"/>
      <c r="ERQ1" s="182"/>
      <c r="ERR1" s="182"/>
      <c r="ERS1" s="182"/>
      <c r="ERT1" s="182"/>
      <c r="ERU1" s="182"/>
      <c r="ERV1" s="182"/>
      <c r="ERW1" s="182"/>
      <c r="ERX1" s="182"/>
      <c r="ERY1" s="182"/>
      <c r="ERZ1" s="182"/>
      <c r="ESA1" s="182"/>
      <c r="ESB1" s="182"/>
      <c r="ESC1" s="182"/>
      <c r="ESD1" s="182"/>
      <c r="ESE1" s="182"/>
      <c r="ESF1" s="182"/>
      <c r="ESG1" s="182"/>
      <c r="ESH1" s="182"/>
      <c r="ESI1" s="182"/>
      <c r="ESJ1" s="182"/>
      <c r="ESK1" s="182"/>
      <c r="ESL1" s="182"/>
      <c r="ESM1" s="182"/>
      <c r="ESN1" s="182"/>
      <c r="ESO1" s="182"/>
      <c r="ESP1" s="182"/>
      <c r="ESQ1" s="182"/>
      <c r="ESR1" s="182"/>
      <c r="ESS1" s="182"/>
      <c r="EST1" s="182"/>
      <c r="ESU1" s="182"/>
      <c r="ESV1" s="182"/>
      <c r="ESW1" s="182"/>
      <c r="ESX1" s="182"/>
      <c r="ESY1" s="182"/>
      <c r="ESZ1" s="182"/>
      <c r="ETA1" s="182"/>
      <c r="ETB1" s="182"/>
      <c r="ETC1" s="182"/>
      <c r="ETD1" s="182"/>
      <c r="ETE1" s="182"/>
      <c r="ETF1" s="182"/>
      <c r="ETG1" s="182"/>
      <c r="ETH1" s="182"/>
      <c r="ETI1" s="182"/>
      <c r="ETJ1" s="182"/>
      <c r="ETK1" s="182"/>
      <c r="ETL1" s="182"/>
      <c r="ETM1" s="182"/>
      <c r="ETN1" s="182"/>
      <c r="ETO1" s="182"/>
      <c r="ETP1" s="182"/>
      <c r="ETQ1" s="182"/>
      <c r="ETR1" s="182"/>
      <c r="ETS1" s="182"/>
      <c r="ETT1" s="182"/>
      <c r="ETU1" s="182"/>
      <c r="ETV1" s="182"/>
      <c r="ETW1" s="182"/>
      <c r="ETX1" s="182"/>
      <c r="ETY1" s="182"/>
      <c r="ETZ1" s="182"/>
      <c r="EUA1" s="182"/>
      <c r="EUB1" s="182"/>
      <c r="EUC1" s="182"/>
      <c r="EUD1" s="182"/>
      <c r="EUE1" s="182"/>
      <c r="EUF1" s="182"/>
      <c r="EUG1" s="182"/>
      <c r="EUH1" s="182"/>
      <c r="EUI1" s="182"/>
      <c r="EUJ1" s="182"/>
      <c r="EUK1" s="182"/>
      <c r="EUL1" s="182"/>
      <c r="EUM1" s="182"/>
      <c r="EUN1" s="182"/>
      <c r="EUO1" s="182"/>
      <c r="EUP1" s="182"/>
      <c r="EUQ1" s="182"/>
      <c r="EUR1" s="182"/>
      <c r="EUS1" s="182"/>
      <c r="EUT1" s="182"/>
      <c r="EUU1" s="182"/>
      <c r="EUV1" s="182"/>
      <c r="EUW1" s="182"/>
      <c r="EUX1" s="182"/>
      <c r="EUY1" s="182"/>
      <c r="EUZ1" s="182"/>
      <c r="EVA1" s="182"/>
      <c r="EVB1" s="182"/>
      <c r="EVC1" s="182"/>
      <c r="EVD1" s="182"/>
      <c r="EVE1" s="182"/>
      <c r="EVF1" s="182"/>
      <c r="EVG1" s="182"/>
      <c r="EVH1" s="182"/>
      <c r="EVI1" s="182"/>
      <c r="EVJ1" s="182"/>
      <c r="EVK1" s="182"/>
      <c r="EVL1" s="182"/>
      <c r="EVM1" s="182"/>
      <c r="EVN1" s="182"/>
      <c r="EVO1" s="182"/>
      <c r="EVP1" s="182"/>
      <c r="EVQ1" s="182"/>
      <c r="EVR1" s="182"/>
      <c r="EVS1" s="182"/>
      <c r="EVT1" s="182"/>
      <c r="EVU1" s="182"/>
      <c r="EVV1" s="182"/>
      <c r="EVW1" s="182"/>
      <c r="EVX1" s="182"/>
      <c r="EVY1" s="182"/>
      <c r="EVZ1" s="182"/>
      <c r="EWA1" s="182"/>
      <c r="EWB1" s="182"/>
      <c r="EWC1" s="182"/>
      <c r="EWD1" s="182"/>
      <c r="EWE1" s="182"/>
      <c r="EWF1" s="182"/>
      <c r="EWG1" s="182"/>
      <c r="EWH1" s="182"/>
      <c r="EWI1" s="182"/>
      <c r="EWJ1" s="182"/>
      <c r="EWK1" s="182"/>
      <c r="EWL1" s="182"/>
      <c r="EWM1" s="182"/>
      <c r="EWN1" s="182"/>
      <c r="EWO1" s="182"/>
      <c r="EWP1" s="182"/>
      <c r="EWQ1" s="182"/>
      <c r="EWR1" s="182"/>
      <c r="EWS1" s="182"/>
      <c r="EWT1" s="182"/>
      <c r="EWU1" s="182"/>
      <c r="EWV1" s="182"/>
      <c r="EWW1" s="182"/>
      <c r="EWX1" s="182"/>
      <c r="EWY1" s="182"/>
      <c r="EWZ1" s="182"/>
      <c r="EXA1" s="182"/>
      <c r="EXB1" s="182"/>
      <c r="EXC1" s="182"/>
      <c r="EXD1" s="182"/>
      <c r="EXE1" s="182"/>
      <c r="EXF1" s="182"/>
      <c r="EXG1" s="182"/>
      <c r="EXH1" s="182"/>
      <c r="EXI1" s="182"/>
      <c r="EXJ1" s="182"/>
      <c r="EXK1" s="182"/>
      <c r="EXL1" s="182"/>
      <c r="EXM1" s="182"/>
      <c r="EXN1" s="182"/>
      <c r="EXO1" s="182"/>
      <c r="EXP1" s="182"/>
      <c r="EXQ1" s="182"/>
      <c r="EXR1" s="182"/>
      <c r="EXS1" s="182"/>
      <c r="EXT1" s="182"/>
      <c r="EXU1" s="182"/>
      <c r="EXV1" s="182"/>
      <c r="EXW1" s="182"/>
      <c r="EXX1" s="182"/>
      <c r="EXY1" s="182"/>
      <c r="EXZ1" s="182"/>
      <c r="EYA1" s="182"/>
      <c r="EYB1" s="182"/>
      <c r="EYC1" s="182"/>
      <c r="EYD1" s="182"/>
      <c r="EYE1" s="182"/>
      <c r="EYF1" s="182"/>
      <c r="EYG1" s="182"/>
      <c r="EYH1" s="182"/>
      <c r="EYI1" s="182"/>
      <c r="EYJ1" s="182"/>
      <c r="EYK1" s="182"/>
      <c r="EYL1" s="182"/>
      <c r="EYM1" s="182"/>
      <c r="EYN1" s="182"/>
      <c r="EYO1" s="182"/>
      <c r="EYP1" s="182"/>
      <c r="EYQ1" s="182"/>
      <c r="EYR1" s="182"/>
      <c r="EYS1" s="182"/>
      <c r="EYT1" s="182"/>
      <c r="EYU1" s="182"/>
      <c r="EYV1" s="182"/>
      <c r="EYW1" s="182"/>
      <c r="EYX1" s="182"/>
      <c r="EYY1" s="182"/>
      <c r="EYZ1" s="182"/>
      <c r="EZA1" s="182"/>
      <c r="EZB1" s="182"/>
      <c r="EZC1" s="182"/>
      <c r="EZD1" s="182"/>
      <c r="EZE1" s="182"/>
      <c r="EZF1" s="182"/>
      <c r="EZG1" s="182"/>
      <c r="EZH1" s="182"/>
      <c r="EZI1" s="182"/>
      <c r="EZJ1" s="182"/>
      <c r="EZK1" s="182"/>
      <c r="EZL1" s="182"/>
      <c r="EZM1" s="182"/>
      <c r="EZN1" s="182"/>
      <c r="EZO1" s="182"/>
      <c r="EZP1" s="182"/>
      <c r="EZQ1" s="182"/>
      <c r="EZR1" s="182"/>
      <c r="EZS1" s="182"/>
      <c r="EZT1" s="182"/>
      <c r="EZU1" s="182"/>
      <c r="EZV1" s="182"/>
      <c r="EZW1" s="182"/>
      <c r="EZX1" s="182"/>
      <c r="EZY1" s="182"/>
      <c r="EZZ1" s="182"/>
      <c r="FAA1" s="182"/>
      <c r="FAB1" s="182"/>
      <c r="FAC1" s="182"/>
      <c r="FAD1" s="182"/>
      <c r="FAE1" s="182"/>
      <c r="FAF1" s="182"/>
      <c r="FAG1" s="182"/>
      <c r="FAH1" s="182"/>
      <c r="FAI1" s="182"/>
      <c r="FAJ1" s="182"/>
      <c r="FAK1" s="182"/>
      <c r="FAL1" s="182"/>
      <c r="FAM1" s="182"/>
      <c r="FAN1" s="182"/>
      <c r="FAO1" s="182"/>
      <c r="FAP1" s="182"/>
      <c r="FAQ1" s="182"/>
      <c r="FAR1" s="182"/>
      <c r="FAS1" s="182"/>
      <c r="FAT1" s="182"/>
      <c r="FAU1" s="182"/>
      <c r="FAV1" s="182"/>
      <c r="FAW1" s="182"/>
      <c r="FAX1" s="182"/>
      <c r="FAY1" s="182"/>
      <c r="FAZ1" s="182"/>
      <c r="FBA1" s="182"/>
      <c r="FBB1" s="182"/>
      <c r="FBC1" s="182"/>
      <c r="FBD1" s="182"/>
      <c r="FBE1" s="182"/>
      <c r="FBF1" s="182"/>
      <c r="FBG1" s="182"/>
      <c r="FBH1" s="182"/>
      <c r="FBI1" s="182"/>
      <c r="FBJ1" s="182"/>
      <c r="FBK1" s="182"/>
      <c r="FBL1" s="182"/>
      <c r="FBM1" s="182"/>
      <c r="FBN1" s="182"/>
      <c r="FBO1" s="182"/>
      <c r="FBP1" s="182"/>
      <c r="FBQ1" s="182"/>
      <c r="FBR1" s="182"/>
      <c r="FBS1" s="182"/>
      <c r="FBT1" s="182"/>
      <c r="FBU1" s="182"/>
      <c r="FBV1" s="182"/>
      <c r="FBW1" s="182"/>
      <c r="FBX1" s="182"/>
      <c r="FBY1" s="182"/>
      <c r="FBZ1" s="182"/>
      <c r="FCA1" s="182"/>
      <c r="FCB1" s="182"/>
      <c r="FCC1" s="182"/>
      <c r="FCD1" s="182"/>
      <c r="FCE1" s="182"/>
      <c r="FCF1" s="182"/>
      <c r="FCG1" s="182"/>
      <c r="FCH1" s="182"/>
      <c r="FCI1" s="182"/>
      <c r="FCJ1" s="182"/>
      <c r="FCK1" s="182"/>
      <c r="FCL1" s="182"/>
      <c r="FCM1" s="182"/>
      <c r="FCN1" s="182"/>
      <c r="FCO1" s="182"/>
      <c r="FCP1" s="182"/>
      <c r="FCQ1" s="182"/>
      <c r="FCR1" s="182"/>
      <c r="FCS1" s="182"/>
      <c r="FCT1" s="182"/>
      <c r="FCU1" s="182"/>
      <c r="FCV1" s="182"/>
      <c r="FCW1" s="182"/>
      <c r="FCX1" s="182"/>
      <c r="FCY1" s="182"/>
      <c r="FCZ1" s="182"/>
      <c r="FDA1" s="182"/>
      <c r="FDB1" s="182"/>
      <c r="FDC1" s="182"/>
      <c r="FDD1" s="182"/>
      <c r="FDE1" s="182"/>
      <c r="FDF1" s="182"/>
      <c r="FDG1" s="182"/>
      <c r="FDH1" s="182"/>
      <c r="FDI1" s="182"/>
      <c r="FDJ1" s="182"/>
      <c r="FDK1" s="182"/>
      <c r="FDL1" s="182"/>
      <c r="FDM1" s="182"/>
      <c r="FDN1" s="182"/>
      <c r="FDO1" s="182"/>
      <c r="FDP1" s="182"/>
      <c r="FDQ1" s="182"/>
      <c r="FDR1" s="182"/>
      <c r="FDS1" s="182"/>
      <c r="FDT1" s="182"/>
      <c r="FDU1" s="182"/>
      <c r="FDV1" s="182"/>
      <c r="FDW1" s="182"/>
      <c r="FDX1" s="182"/>
      <c r="FDY1" s="182"/>
      <c r="FDZ1" s="182"/>
      <c r="FEA1" s="182"/>
      <c r="FEB1" s="182"/>
      <c r="FEC1" s="182"/>
      <c r="FED1" s="182"/>
      <c r="FEE1" s="182"/>
      <c r="FEF1" s="182"/>
      <c r="FEG1" s="182"/>
      <c r="FEH1" s="182"/>
      <c r="FEI1" s="182"/>
      <c r="FEJ1" s="182"/>
      <c r="FEK1" s="182"/>
      <c r="FEL1" s="182"/>
      <c r="FEM1" s="182"/>
      <c r="FEN1" s="182"/>
      <c r="FEO1" s="182"/>
      <c r="FEP1" s="182"/>
      <c r="FEQ1" s="182"/>
      <c r="FER1" s="182"/>
      <c r="FES1" s="182"/>
      <c r="FET1" s="182"/>
      <c r="FEU1" s="182"/>
      <c r="FEV1" s="182"/>
      <c r="FEW1" s="182"/>
      <c r="FEX1" s="182"/>
      <c r="FEY1" s="182"/>
      <c r="FEZ1" s="182"/>
      <c r="FFA1" s="182"/>
      <c r="FFB1" s="182"/>
      <c r="FFC1" s="182"/>
      <c r="FFD1" s="182"/>
      <c r="FFE1" s="182"/>
      <c r="FFF1" s="182"/>
      <c r="FFG1" s="182"/>
      <c r="FFH1" s="182"/>
      <c r="FFI1" s="182"/>
      <c r="FFJ1" s="182"/>
      <c r="FFK1" s="182"/>
      <c r="FFL1" s="182"/>
      <c r="FFM1" s="182"/>
      <c r="FFN1" s="182"/>
      <c r="FFO1" s="182"/>
      <c r="FFP1" s="182"/>
      <c r="FFQ1" s="182"/>
      <c r="FFR1" s="182"/>
      <c r="FFS1" s="182"/>
      <c r="FFT1" s="182"/>
      <c r="FFU1" s="182"/>
      <c r="FFV1" s="182"/>
      <c r="FFW1" s="182"/>
      <c r="FFX1" s="182"/>
      <c r="FFY1" s="182"/>
      <c r="FFZ1" s="182"/>
      <c r="FGA1" s="182"/>
      <c r="FGB1" s="182"/>
      <c r="FGC1" s="182"/>
      <c r="FGD1" s="182"/>
      <c r="FGE1" s="182"/>
      <c r="FGF1" s="182"/>
      <c r="FGG1" s="182"/>
      <c r="FGH1" s="182"/>
      <c r="FGI1" s="182"/>
      <c r="FGJ1" s="182"/>
      <c r="FGK1" s="182"/>
      <c r="FGL1" s="182"/>
      <c r="FGM1" s="182"/>
      <c r="FGN1" s="182"/>
      <c r="FGO1" s="182"/>
      <c r="FGP1" s="182"/>
      <c r="FGQ1" s="182"/>
      <c r="FGR1" s="182"/>
      <c r="FGS1" s="182"/>
      <c r="FGT1" s="182"/>
      <c r="FGU1" s="182"/>
      <c r="FGV1" s="182"/>
      <c r="FGW1" s="182"/>
      <c r="FGX1" s="182"/>
      <c r="FGY1" s="182"/>
      <c r="FGZ1" s="182"/>
      <c r="FHA1" s="182"/>
      <c r="FHB1" s="182"/>
      <c r="FHC1" s="182"/>
      <c r="FHD1" s="182"/>
      <c r="FHE1" s="182"/>
      <c r="FHF1" s="182"/>
      <c r="FHG1" s="182"/>
      <c r="FHH1" s="182"/>
      <c r="FHI1" s="182"/>
      <c r="FHJ1" s="182"/>
      <c r="FHK1" s="182"/>
      <c r="FHL1" s="182"/>
      <c r="FHM1" s="182"/>
      <c r="FHN1" s="182"/>
      <c r="FHO1" s="182"/>
      <c r="FHP1" s="182"/>
      <c r="FHQ1" s="182"/>
      <c r="FHR1" s="182"/>
      <c r="FHS1" s="182"/>
      <c r="FHT1" s="182"/>
      <c r="FHU1" s="182"/>
      <c r="FHV1" s="182"/>
      <c r="FHW1" s="182"/>
      <c r="FHX1" s="182"/>
      <c r="FHY1" s="182"/>
      <c r="FHZ1" s="182"/>
      <c r="FIA1" s="182"/>
      <c r="FIB1" s="182"/>
      <c r="FIC1" s="182"/>
      <c r="FID1" s="182"/>
      <c r="FIE1" s="182"/>
      <c r="FIF1" s="182"/>
      <c r="FIG1" s="182"/>
      <c r="FIH1" s="182"/>
      <c r="FII1" s="182"/>
      <c r="FIJ1" s="182"/>
      <c r="FIK1" s="182"/>
      <c r="FIL1" s="182"/>
      <c r="FIM1" s="182"/>
      <c r="FIN1" s="182"/>
      <c r="FIO1" s="182"/>
      <c r="FIP1" s="182"/>
      <c r="FIQ1" s="182"/>
      <c r="FIR1" s="182"/>
      <c r="FIS1" s="182"/>
      <c r="FIT1" s="182"/>
      <c r="FIU1" s="182"/>
      <c r="FIV1" s="182"/>
      <c r="FIW1" s="182"/>
      <c r="FIX1" s="182"/>
      <c r="FIY1" s="182"/>
      <c r="FIZ1" s="182"/>
      <c r="FJA1" s="182"/>
      <c r="FJB1" s="182"/>
      <c r="FJC1" s="182"/>
      <c r="FJD1" s="182"/>
      <c r="FJE1" s="182"/>
      <c r="FJF1" s="182"/>
      <c r="FJG1" s="182"/>
      <c r="FJH1" s="182"/>
      <c r="FJI1" s="182"/>
      <c r="FJJ1" s="182"/>
      <c r="FJK1" s="182"/>
      <c r="FJL1" s="182"/>
      <c r="FJM1" s="182"/>
      <c r="FJN1" s="182"/>
      <c r="FJO1" s="182"/>
      <c r="FJP1" s="182"/>
      <c r="FJQ1" s="182"/>
      <c r="FJR1" s="182"/>
      <c r="FJS1" s="182"/>
      <c r="FJT1" s="182"/>
      <c r="FJU1" s="182"/>
      <c r="FJV1" s="182"/>
      <c r="FJW1" s="182"/>
      <c r="FJX1" s="182"/>
      <c r="FJY1" s="182"/>
      <c r="FJZ1" s="182"/>
      <c r="FKA1" s="182"/>
      <c r="FKB1" s="182"/>
      <c r="FKC1" s="182"/>
      <c r="FKD1" s="182"/>
      <c r="FKE1" s="182"/>
      <c r="FKF1" s="182"/>
      <c r="FKG1" s="182"/>
      <c r="FKH1" s="182"/>
      <c r="FKI1" s="182"/>
      <c r="FKJ1" s="182"/>
      <c r="FKK1" s="182"/>
      <c r="FKL1" s="182"/>
      <c r="FKM1" s="182"/>
      <c r="FKN1" s="182"/>
      <c r="FKO1" s="182"/>
      <c r="FKP1" s="182"/>
      <c r="FKQ1" s="182"/>
      <c r="FKR1" s="182"/>
      <c r="FKS1" s="182"/>
      <c r="FKT1" s="182"/>
      <c r="FKU1" s="182"/>
      <c r="FKV1" s="182"/>
      <c r="FKW1" s="182"/>
      <c r="FKX1" s="182"/>
      <c r="FKY1" s="182"/>
      <c r="FKZ1" s="182"/>
      <c r="FLA1" s="182"/>
      <c r="FLB1" s="182"/>
      <c r="FLC1" s="182"/>
      <c r="FLD1" s="182"/>
      <c r="FLE1" s="182"/>
      <c r="FLF1" s="182"/>
      <c r="FLG1" s="182"/>
      <c r="FLH1" s="182"/>
      <c r="FLI1" s="182"/>
      <c r="FLJ1" s="182"/>
      <c r="FLK1" s="182"/>
      <c r="FLL1" s="182"/>
      <c r="FLM1" s="182"/>
      <c r="FLN1" s="182"/>
      <c r="FLO1" s="182"/>
      <c r="FLP1" s="182"/>
      <c r="FLQ1" s="182"/>
      <c r="FLR1" s="182"/>
      <c r="FLS1" s="182"/>
      <c r="FLT1" s="182"/>
      <c r="FLU1" s="182"/>
      <c r="FLV1" s="182"/>
      <c r="FLW1" s="182"/>
      <c r="FLX1" s="182"/>
      <c r="FLY1" s="182"/>
      <c r="FLZ1" s="182"/>
      <c r="FMA1" s="182"/>
      <c r="FMB1" s="182"/>
      <c r="FMC1" s="182"/>
      <c r="FMD1" s="182"/>
      <c r="FME1" s="182"/>
      <c r="FMF1" s="182"/>
      <c r="FMG1" s="182"/>
      <c r="FMH1" s="182"/>
      <c r="FMI1" s="182"/>
      <c r="FMJ1" s="182"/>
      <c r="FMK1" s="182"/>
      <c r="FML1" s="182"/>
      <c r="FMM1" s="182"/>
      <c r="FMN1" s="182"/>
      <c r="FMO1" s="182"/>
      <c r="FMP1" s="182"/>
      <c r="FMQ1" s="182"/>
      <c r="FMR1" s="182"/>
      <c r="FMS1" s="182"/>
      <c r="FMT1" s="182"/>
      <c r="FMU1" s="182"/>
      <c r="FMV1" s="182"/>
      <c r="FMW1" s="182"/>
      <c r="FMX1" s="182"/>
      <c r="FMY1" s="182"/>
      <c r="FMZ1" s="182"/>
      <c r="FNA1" s="182"/>
      <c r="FNB1" s="182"/>
      <c r="FNC1" s="182"/>
      <c r="FND1" s="182"/>
      <c r="FNE1" s="182"/>
      <c r="FNF1" s="182"/>
      <c r="FNG1" s="182"/>
      <c r="FNH1" s="182"/>
      <c r="FNI1" s="182"/>
      <c r="FNJ1" s="182"/>
      <c r="FNK1" s="182"/>
      <c r="FNL1" s="182"/>
      <c r="FNM1" s="182"/>
      <c r="FNN1" s="182"/>
      <c r="FNO1" s="182"/>
      <c r="FNP1" s="182"/>
      <c r="FNQ1" s="182"/>
      <c r="FNR1" s="182"/>
      <c r="FNS1" s="182"/>
      <c r="FNT1" s="182"/>
      <c r="FNU1" s="182"/>
      <c r="FNV1" s="182"/>
      <c r="FNW1" s="182"/>
      <c r="FNX1" s="182"/>
      <c r="FNY1" s="182"/>
      <c r="FNZ1" s="182"/>
      <c r="FOA1" s="182"/>
      <c r="FOB1" s="182"/>
      <c r="FOC1" s="182"/>
      <c r="FOD1" s="182"/>
      <c r="FOE1" s="182"/>
      <c r="FOF1" s="182"/>
      <c r="FOG1" s="182"/>
      <c r="FOH1" s="182"/>
      <c r="FOI1" s="182"/>
      <c r="FOJ1" s="182"/>
      <c r="FOK1" s="182"/>
      <c r="FOL1" s="182"/>
      <c r="FOM1" s="182"/>
      <c r="FON1" s="182"/>
      <c r="FOO1" s="182"/>
      <c r="FOP1" s="182"/>
      <c r="FOQ1" s="182"/>
      <c r="FOR1" s="182"/>
      <c r="FOS1" s="182"/>
      <c r="FOT1" s="182"/>
      <c r="FOU1" s="182"/>
      <c r="FOV1" s="182"/>
      <c r="FOW1" s="182"/>
      <c r="FOX1" s="182"/>
      <c r="FOY1" s="182"/>
      <c r="FOZ1" s="182"/>
      <c r="FPA1" s="182"/>
      <c r="FPB1" s="182"/>
      <c r="FPC1" s="182"/>
      <c r="FPD1" s="182"/>
      <c r="FPE1" s="182"/>
      <c r="FPF1" s="182"/>
      <c r="FPG1" s="182"/>
      <c r="FPH1" s="182"/>
      <c r="FPI1" s="182"/>
      <c r="FPJ1" s="182"/>
      <c r="FPK1" s="182"/>
      <c r="FPL1" s="182"/>
      <c r="FPM1" s="182"/>
      <c r="FPN1" s="182"/>
      <c r="FPO1" s="182"/>
      <c r="FPP1" s="182"/>
      <c r="FPQ1" s="182"/>
      <c r="FPR1" s="182"/>
      <c r="FPS1" s="182"/>
      <c r="FPT1" s="182"/>
      <c r="FPU1" s="182"/>
      <c r="FPV1" s="182"/>
      <c r="FPW1" s="182"/>
      <c r="FPX1" s="182"/>
      <c r="FPY1" s="182"/>
      <c r="FPZ1" s="182"/>
      <c r="FQA1" s="182"/>
      <c r="FQB1" s="182"/>
      <c r="FQC1" s="182"/>
      <c r="FQD1" s="182"/>
      <c r="FQE1" s="182"/>
      <c r="FQF1" s="182"/>
      <c r="FQG1" s="182"/>
      <c r="FQH1" s="182"/>
      <c r="FQI1" s="182"/>
      <c r="FQJ1" s="182"/>
      <c r="FQK1" s="182"/>
      <c r="FQL1" s="182"/>
      <c r="FQM1" s="182"/>
      <c r="FQN1" s="182"/>
      <c r="FQO1" s="182"/>
      <c r="FQP1" s="182"/>
      <c r="FQQ1" s="182"/>
      <c r="FQR1" s="182"/>
      <c r="FQS1" s="182"/>
      <c r="FQT1" s="182"/>
      <c r="FQU1" s="182"/>
      <c r="FQV1" s="182"/>
      <c r="FQW1" s="182"/>
      <c r="FQX1" s="182"/>
      <c r="FQY1" s="182"/>
      <c r="FQZ1" s="182"/>
      <c r="FRA1" s="182"/>
      <c r="FRB1" s="182"/>
      <c r="FRC1" s="182"/>
      <c r="FRD1" s="182"/>
      <c r="FRE1" s="182"/>
      <c r="FRF1" s="182"/>
      <c r="FRG1" s="182"/>
      <c r="FRH1" s="182"/>
      <c r="FRI1" s="182"/>
      <c r="FRJ1" s="182"/>
      <c r="FRK1" s="182"/>
      <c r="FRL1" s="182"/>
      <c r="FRM1" s="182"/>
      <c r="FRN1" s="182"/>
      <c r="FRO1" s="182"/>
      <c r="FRP1" s="182"/>
      <c r="FRQ1" s="182"/>
      <c r="FRR1" s="182"/>
      <c r="FRS1" s="182"/>
      <c r="FRT1" s="182"/>
      <c r="FRU1" s="182"/>
      <c r="FRV1" s="182"/>
      <c r="FRW1" s="182"/>
      <c r="FRX1" s="182"/>
      <c r="FRY1" s="182"/>
      <c r="FRZ1" s="182"/>
      <c r="FSA1" s="182"/>
      <c r="FSB1" s="182"/>
      <c r="FSC1" s="182"/>
      <c r="FSD1" s="182"/>
      <c r="FSE1" s="182"/>
      <c r="FSF1" s="182"/>
      <c r="FSG1" s="182"/>
      <c r="FSH1" s="182"/>
      <c r="FSI1" s="182"/>
      <c r="FSJ1" s="182"/>
      <c r="FSK1" s="182"/>
      <c r="FSL1" s="182"/>
      <c r="FSM1" s="182"/>
      <c r="FSN1" s="182"/>
      <c r="FSO1" s="182"/>
      <c r="FSP1" s="182"/>
      <c r="FSQ1" s="182"/>
      <c r="FSR1" s="182"/>
      <c r="FSS1" s="182"/>
      <c r="FST1" s="182"/>
      <c r="FSU1" s="182"/>
      <c r="FSV1" s="182"/>
      <c r="FSW1" s="182"/>
      <c r="FSX1" s="182"/>
      <c r="FSY1" s="182"/>
      <c r="FSZ1" s="182"/>
      <c r="FTA1" s="182"/>
      <c r="FTB1" s="182"/>
      <c r="FTC1" s="182"/>
      <c r="FTD1" s="182"/>
      <c r="FTE1" s="182"/>
      <c r="FTF1" s="182"/>
      <c r="FTG1" s="182"/>
      <c r="FTH1" s="182"/>
      <c r="FTI1" s="182"/>
      <c r="FTJ1" s="182"/>
      <c r="FTK1" s="182"/>
      <c r="FTL1" s="182"/>
      <c r="FTM1" s="182"/>
      <c r="FTN1" s="182"/>
      <c r="FTO1" s="182"/>
      <c r="FTP1" s="182"/>
      <c r="FTQ1" s="182"/>
      <c r="FTR1" s="182"/>
      <c r="FTS1" s="182"/>
      <c r="FTT1" s="182"/>
      <c r="FTU1" s="182"/>
      <c r="FTV1" s="182"/>
      <c r="FTW1" s="182"/>
      <c r="FTX1" s="182"/>
      <c r="FTY1" s="182"/>
      <c r="FTZ1" s="182"/>
      <c r="FUA1" s="182"/>
      <c r="FUB1" s="182"/>
      <c r="FUC1" s="182"/>
      <c r="FUD1" s="182"/>
      <c r="FUE1" s="182"/>
      <c r="FUF1" s="182"/>
      <c r="FUG1" s="182"/>
      <c r="FUH1" s="182"/>
      <c r="FUI1" s="182"/>
      <c r="FUJ1" s="182"/>
      <c r="FUK1" s="182"/>
      <c r="FUL1" s="182"/>
      <c r="FUM1" s="182"/>
      <c r="FUN1" s="182"/>
      <c r="FUO1" s="182"/>
      <c r="FUP1" s="182"/>
      <c r="FUQ1" s="182"/>
      <c r="FUR1" s="182"/>
      <c r="FUS1" s="182"/>
      <c r="FUT1" s="182"/>
      <c r="FUU1" s="182"/>
      <c r="FUV1" s="182"/>
      <c r="FUW1" s="182"/>
      <c r="FUX1" s="182"/>
      <c r="FUY1" s="182"/>
      <c r="FUZ1" s="182"/>
      <c r="FVA1" s="182"/>
      <c r="FVB1" s="182"/>
      <c r="FVC1" s="182"/>
      <c r="FVD1" s="182"/>
      <c r="FVE1" s="182"/>
      <c r="FVF1" s="182"/>
      <c r="FVG1" s="182"/>
      <c r="FVH1" s="182"/>
      <c r="FVI1" s="182"/>
      <c r="FVJ1" s="182"/>
      <c r="FVK1" s="182"/>
      <c r="FVL1" s="182"/>
      <c r="FVM1" s="182"/>
      <c r="FVN1" s="182"/>
      <c r="FVO1" s="182"/>
      <c r="FVP1" s="182"/>
      <c r="FVQ1" s="182"/>
      <c r="FVR1" s="182"/>
      <c r="FVS1" s="182"/>
      <c r="FVT1" s="182"/>
      <c r="FVU1" s="182"/>
      <c r="FVV1" s="182"/>
      <c r="FVW1" s="182"/>
      <c r="FVX1" s="182"/>
      <c r="FVY1" s="182"/>
      <c r="FVZ1" s="182"/>
      <c r="FWA1" s="182"/>
      <c r="FWB1" s="182"/>
      <c r="FWC1" s="182"/>
      <c r="FWD1" s="182"/>
      <c r="FWE1" s="182"/>
      <c r="FWF1" s="182"/>
      <c r="FWG1" s="182"/>
      <c r="FWH1" s="182"/>
      <c r="FWI1" s="182"/>
      <c r="FWJ1" s="182"/>
      <c r="FWK1" s="182"/>
      <c r="FWL1" s="182"/>
      <c r="FWM1" s="182"/>
      <c r="FWN1" s="182"/>
      <c r="FWO1" s="182"/>
      <c r="FWP1" s="182"/>
      <c r="FWQ1" s="182"/>
      <c r="FWR1" s="182"/>
      <c r="FWS1" s="182"/>
      <c r="FWT1" s="182"/>
      <c r="FWU1" s="182"/>
      <c r="FWV1" s="182"/>
      <c r="FWW1" s="182"/>
      <c r="FWX1" s="182"/>
      <c r="FWY1" s="182"/>
      <c r="FWZ1" s="182"/>
      <c r="FXA1" s="182"/>
      <c r="FXB1" s="182"/>
      <c r="FXC1" s="182"/>
      <c r="FXD1" s="182"/>
      <c r="FXE1" s="182"/>
      <c r="FXF1" s="182"/>
      <c r="FXG1" s="182"/>
      <c r="FXH1" s="182"/>
      <c r="FXI1" s="182"/>
      <c r="FXJ1" s="182"/>
      <c r="FXK1" s="182"/>
      <c r="FXL1" s="182"/>
      <c r="FXM1" s="182"/>
      <c r="FXN1" s="182"/>
      <c r="FXO1" s="182"/>
      <c r="FXP1" s="182"/>
      <c r="FXQ1" s="182"/>
      <c r="FXR1" s="182"/>
      <c r="FXS1" s="182"/>
      <c r="FXT1" s="182"/>
      <c r="FXU1" s="182"/>
      <c r="FXV1" s="182"/>
      <c r="FXW1" s="182"/>
      <c r="FXX1" s="182"/>
      <c r="FXY1" s="182"/>
      <c r="FXZ1" s="182"/>
      <c r="FYA1" s="182"/>
      <c r="FYB1" s="182"/>
      <c r="FYC1" s="182"/>
      <c r="FYD1" s="182"/>
      <c r="FYE1" s="182"/>
      <c r="FYF1" s="182"/>
      <c r="FYG1" s="182"/>
      <c r="FYH1" s="182"/>
      <c r="FYI1" s="182"/>
      <c r="FYJ1" s="182"/>
      <c r="FYK1" s="182"/>
      <c r="FYL1" s="182"/>
      <c r="FYM1" s="182"/>
      <c r="FYN1" s="182"/>
      <c r="FYO1" s="182"/>
      <c r="FYP1" s="182"/>
      <c r="FYQ1" s="182"/>
      <c r="FYR1" s="182"/>
      <c r="FYS1" s="182"/>
      <c r="FYT1" s="182"/>
      <c r="FYU1" s="182"/>
      <c r="FYV1" s="182"/>
      <c r="FYW1" s="182"/>
      <c r="FYX1" s="182"/>
      <c r="FYY1" s="182"/>
      <c r="FYZ1" s="182"/>
      <c r="FZA1" s="182"/>
      <c r="FZB1" s="182"/>
      <c r="FZC1" s="182"/>
      <c r="FZD1" s="182"/>
      <c r="FZE1" s="182"/>
      <c r="FZF1" s="182"/>
      <c r="FZG1" s="182"/>
      <c r="FZH1" s="182"/>
      <c r="FZI1" s="182"/>
      <c r="FZJ1" s="182"/>
      <c r="FZK1" s="182"/>
      <c r="FZL1" s="182"/>
      <c r="FZM1" s="182"/>
      <c r="FZN1" s="182"/>
      <c r="FZO1" s="182"/>
      <c r="FZP1" s="182"/>
      <c r="FZQ1" s="182"/>
      <c r="FZR1" s="182"/>
      <c r="FZS1" s="182"/>
      <c r="FZT1" s="182"/>
      <c r="FZU1" s="182"/>
      <c r="FZV1" s="182"/>
      <c r="FZW1" s="182"/>
      <c r="FZX1" s="182"/>
      <c r="FZY1" s="182"/>
      <c r="FZZ1" s="182"/>
      <c r="GAA1" s="182"/>
      <c r="GAB1" s="182"/>
      <c r="GAC1" s="182"/>
      <c r="GAD1" s="182"/>
      <c r="GAE1" s="182"/>
      <c r="GAF1" s="182"/>
      <c r="GAG1" s="182"/>
      <c r="GAH1" s="182"/>
      <c r="GAI1" s="182"/>
      <c r="GAJ1" s="182"/>
      <c r="GAK1" s="182"/>
      <c r="GAL1" s="182"/>
      <c r="GAM1" s="182"/>
      <c r="GAN1" s="182"/>
      <c r="GAO1" s="182"/>
      <c r="GAP1" s="182"/>
      <c r="GAQ1" s="182"/>
      <c r="GAR1" s="182"/>
      <c r="GAS1" s="182"/>
      <c r="GAT1" s="182"/>
      <c r="GAU1" s="182"/>
      <c r="GAV1" s="182"/>
      <c r="GAW1" s="182"/>
      <c r="GAX1" s="182"/>
      <c r="GAY1" s="182"/>
      <c r="GAZ1" s="182"/>
      <c r="GBA1" s="182"/>
      <c r="GBB1" s="182"/>
      <c r="GBC1" s="182"/>
      <c r="GBD1" s="182"/>
      <c r="GBE1" s="182"/>
      <c r="GBF1" s="182"/>
      <c r="GBG1" s="182"/>
      <c r="GBH1" s="182"/>
      <c r="GBI1" s="182"/>
      <c r="GBJ1" s="182"/>
      <c r="GBK1" s="182"/>
      <c r="GBL1" s="182"/>
      <c r="GBM1" s="182"/>
      <c r="GBN1" s="182"/>
      <c r="GBO1" s="182"/>
      <c r="GBP1" s="182"/>
      <c r="GBQ1" s="182"/>
      <c r="GBR1" s="182"/>
      <c r="GBS1" s="182"/>
      <c r="GBT1" s="182"/>
      <c r="GBU1" s="182"/>
      <c r="GBV1" s="182"/>
      <c r="GBW1" s="182"/>
      <c r="GBX1" s="182"/>
      <c r="GBY1" s="182"/>
      <c r="GBZ1" s="182"/>
      <c r="GCA1" s="182"/>
      <c r="GCB1" s="182"/>
      <c r="GCC1" s="182"/>
      <c r="GCD1" s="182"/>
      <c r="GCE1" s="182"/>
      <c r="GCF1" s="182"/>
      <c r="GCG1" s="182"/>
      <c r="GCH1" s="182"/>
      <c r="GCI1" s="182"/>
      <c r="GCJ1" s="182"/>
      <c r="GCK1" s="182"/>
      <c r="GCL1" s="182"/>
      <c r="GCM1" s="182"/>
      <c r="GCN1" s="182"/>
      <c r="GCO1" s="182"/>
      <c r="GCP1" s="182"/>
      <c r="GCQ1" s="182"/>
      <c r="GCR1" s="182"/>
      <c r="GCS1" s="182"/>
      <c r="GCT1" s="182"/>
      <c r="GCU1" s="182"/>
      <c r="GCV1" s="182"/>
      <c r="GCW1" s="182"/>
      <c r="GCX1" s="182"/>
      <c r="GCY1" s="182"/>
      <c r="GCZ1" s="182"/>
      <c r="GDA1" s="182"/>
      <c r="GDB1" s="182"/>
      <c r="GDC1" s="182"/>
      <c r="GDD1" s="182"/>
      <c r="GDE1" s="182"/>
      <c r="GDF1" s="182"/>
      <c r="GDG1" s="182"/>
      <c r="GDH1" s="182"/>
      <c r="GDI1" s="182"/>
      <c r="GDJ1" s="182"/>
      <c r="GDK1" s="182"/>
      <c r="GDL1" s="182"/>
      <c r="GDM1" s="182"/>
      <c r="GDN1" s="182"/>
      <c r="GDO1" s="182"/>
      <c r="GDP1" s="182"/>
      <c r="GDQ1" s="182"/>
      <c r="GDR1" s="182"/>
      <c r="GDS1" s="182"/>
      <c r="GDT1" s="182"/>
      <c r="GDU1" s="182"/>
      <c r="GDV1" s="182"/>
      <c r="GDW1" s="182"/>
      <c r="GDX1" s="182"/>
      <c r="GDY1" s="182"/>
      <c r="GDZ1" s="182"/>
      <c r="GEA1" s="182"/>
      <c r="GEB1" s="182"/>
      <c r="GEC1" s="182"/>
      <c r="GED1" s="182"/>
      <c r="GEE1" s="182"/>
      <c r="GEF1" s="182"/>
      <c r="GEG1" s="182"/>
      <c r="GEH1" s="182"/>
      <c r="GEI1" s="182"/>
      <c r="GEJ1" s="182"/>
      <c r="GEK1" s="182"/>
      <c r="GEL1" s="182"/>
      <c r="GEM1" s="182"/>
      <c r="GEN1" s="182"/>
      <c r="GEO1" s="182"/>
      <c r="GEP1" s="182"/>
      <c r="GEQ1" s="182"/>
      <c r="GER1" s="182"/>
      <c r="GES1" s="182"/>
      <c r="GET1" s="182"/>
      <c r="GEU1" s="182"/>
      <c r="GEV1" s="182"/>
      <c r="GEW1" s="182"/>
      <c r="GEX1" s="182"/>
      <c r="GEY1" s="182"/>
      <c r="GEZ1" s="182"/>
      <c r="GFA1" s="182"/>
      <c r="GFB1" s="182"/>
      <c r="GFC1" s="182"/>
      <c r="GFD1" s="182"/>
      <c r="GFE1" s="182"/>
      <c r="GFF1" s="182"/>
      <c r="GFG1" s="182"/>
      <c r="GFH1" s="182"/>
      <c r="GFI1" s="182"/>
      <c r="GFJ1" s="182"/>
      <c r="GFK1" s="182"/>
      <c r="GFL1" s="182"/>
      <c r="GFM1" s="182"/>
      <c r="GFN1" s="182"/>
      <c r="GFO1" s="182"/>
      <c r="GFP1" s="182"/>
      <c r="GFQ1" s="182"/>
      <c r="GFR1" s="182"/>
      <c r="GFS1" s="182"/>
      <c r="GFT1" s="182"/>
      <c r="GFU1" s="182"/>
      <c r="GFV1" s="182"/>
      <c r="GFW1" s="182"/>
      <c r="GFX1" s="182"/>
      <c r="GFY1" s="182"/>
      <c r="GFZ1" s="182"/>
      <c r="GGA1" s="182"/>
      <c r="GGB1" s="182"/>
      <c r="GGC1" s="182"/>
      <c r="GGD1" s="182"/>
      <c r="GGE1" s="182"/>
      <c r="GGF1" s="182"/>
      <c r="GGG1" s="182"/>
      <c r="GGH1" s="182"/>
      <c r="GGI1" s="182"/>
      <c r="GGJ1" s="182"/>
      <c r="GGK1" s="182"/>
      <c r="GGL1" s="182"/>
      <c r="GGM1" s="182"/>
      <c r="GGN1" s="182"/>
      <c r="GGO1" s="182"/>
      <c r="GGP1" s="182"/>
      <c r="GGQ1" s="182"/>
      <c r="GGR1" s="182"/>
      <c r="GGS1" s="182"/>
      <c r="GGT1" s="182"/>
      <c r="GGU1" s="182"/>
      <c r="GGV1" s="182"/>
      <c r="GGW1" s="182"/>
      <c r="GGX1" s="182"/>
      <c r="GGY1" s="182"/>
      <c r="GGZ1" s="182"/>
      <c r="GHA1" s="182"/>
      <c r="GHB1" s="182"/>
      <c r="GHC1" s="182"/>
      <c r="GHD1" s="182"/>
      <c r="GHE1" s="182"/>
      <c r="GHF1" s="182"/>
      <c r="GHG1" s="182"/>
      <c r="GHH1" s="182"/>
      <c r="GHI1" s="182"/>
      <c r="GHJ1" s="182"/>
      <c r="GHK1" s="182"/>
      <c r="GHL1" s="182"/>
      <c r="GHM1" s="182"/>
      <c r="GHN1" s="182"/>
      <c r="GHO1" s="182"/>
      <c r="GHP1" s="182"/>
      <c r="GHQ1" s="182"/>
      <c r="GHR1" s="182"/>
      <c r="GHS1" s="182"/>
      <c r="GHT1" s="182"/>
      <c r="GHU1" s="182"/>
      <c r="GHV1" s="182"/>
      <c r="GHW1" s="182"/>
      <c r="GHX1" s="182"/>
      <c r="GHY1" s="182"/>
      <c r="GHZ1" s="182"/>
      <c r="GIA1" s="182"/>
      <c r="GIB1" s="182"/>
      <c r="GIC1" s="182"/>
      <c r="GID1" s="182"/>
      <c r="GIE1" s="182"/>
      <c r="GIF1" s="182"/>
      <c r="GIG1" s="182"/>
      <c r="GIH1" s="182"/>
      <c r="GII1" s="182"/>
      <c r="GIJ1" s="182"/>
      <c r="GIK1" s="182"/>
      <c r="GIL1" s="182"/>
      <c r="GIM1" s="182"/>
      <c r="GIN1" s="182"/>
      <c r="GIO1" s="182"/>
      <c r="GIP1" s="182"/>
      <c r="GIQ1" s="182"/>
      <c r="GIR1" s="182"/>
      <c r="GIS1" s="182"/>
      <c r="GIT1" s="182"/>
      <c r="GIU1" s="182"/>
      <c r="GIV1" s="182"/>
      <c r="GIW1" s="182"/>
      <c r="GIX1" s="182"/>
      <c r="GIY1" s="182"/>
      <c r="GIZ1" s="182"/>
      <c r="GJA1" s="182"/>
      <c r="GJB1" s="182"/>
      <c r="GJC1" s="182"/>
      <c r="GJD1" s="182"/>
      <c r="GJE1" s="182"/>
      <c r="GJF1" s="182"/>
      <c r="GJG1" s="182"/>
      <c r="GJH1" s="182"/>
      <c r="GJI1" s="182"/>
      <c r="GJJ1" s="182"/>
      <c r="GJK1" s="182"/>
      <c r="GJL1" s="182"/>
      <c r="GJM1" s="182"/>
      <c r="GJN1" s="182"/>
      <c r="GJO1" s="182"/>
      <c r="GJP1" s="182"/>
      <c r="GJQ1" s="182"/>
      <c r="GJR1" s="182"/>
      <c r="GJS1" s="182"/>
      <c r="GJT1" s="182"/>
      <c r="GJU1" s="182"/>
      <c r="GJV1" s="182"/>
      <c r="GJW1" s="182"/>
      <c r="GJX1" s="182"/>
      <c r="GJY1" s="182"/>
      <c r="GJZ1" s="182"/>
      <c r="GKA1" s="182"/>
      <c r="GKB1" s="182"/>
      <c r="GKC1" s="182"/>
      <c r="GKD1" s="182"/>
      <c r="GKE1" s="182"/>
      <c r="GKF1" s="182"/>
      <c r="GKG1" s="182"/>
      <c r="GKH1" s="182"/>
      <c r="GKI1" s="182"/>
      <c r="GKJ1" s="182"/>
      <c r="GKK1" s="182"/>
      <c r="GKL1" s="182"/>
      <c r="GKM1" s="182"/>
      <c r="GKN1" s="182"/>
      <c r="GKO1" s="182"/>
      <c r="GKP1" s="182"/>
      <c r="GKQ1" s="182"/>
      <c r="GKR1" s="182"/>
      <c r="GKS1" s="182"/>
      <c r="GKT1" s="182"/>
      <c r="GKU1" s="182"/>
      <c r="GKV1" s="182"/>
      <c r="GKW1" s="182"/>
      <c r="GKX1" s="182"/>
      <c r="GKY1" s="182"/>
      <c r="GKZ1" s="182"/>
      <c r="GLA1" s="182"/>
      <c r="GLB1" s="182"/>
      <c r="GLC1" s="182"/>
      <c r="GLD1" s="182"/>
      <c r="GLE1" s="182"/>
      <c r="GLF1" s="182"/>
      <c r="GLG1" s="182"/>
      <c r="GLH1" s="182"/>
      <c r="GLI1" s="182"/>
      <c r="GLJ1" s="182"/>
      <c r="GLK1" s="182"/>
      <c r="GLL1" s="182"/>
      <c r="GLM1" s="182"/>
      <c r="GLN1" s="182"/>
      <c r="GLO1" s="182"/>
      <c r="GLP1" s="182"/>
      <c r="GLQ1" s="182"/>
      <c r="GLR1" s="182"/>
      <c r="GLS1" s="182"/>
      <c r="GLT1" s="182"/>
      <c r="GLU1" s="182"/>
      <c r="GLV1" s="182"/>
      <c r="GLW1" s="182"/>
      <c r="GLX1" s="182"/>
      <c r="GLY1" s="182"/>
      <c r="GLZ1" s="182"/>
      <c r="GMA1" s="182"/>
      <c r="GMB1" s="182"/>
      <c r="GMC1" s="182"/>
      <c r="GMD1" s="182"/>
      <c r="GME1" s="182"/>
      <c r="GMF1" s="182"/>
      <c r="GMG1" s="182"/>
      <c r="GMH1" s="182"/>
      <c r="GMI1" s="182"/>
      <c r="GMJ1" s="182"/>
      <c r="GMK1" s="182"/>
      <c r="GML1" s="182"/>
      <c r="GMM1" s="182"/>
      <c r="GMN1" s="182"/>
      <c r="GMO1" s="182"/>
      <c r="GMP1" s="182"/>
      <c r="GMQ1" s="182"/>
      <c r="GMR1" s="182"/>
      <c r="GMS1" s="182"/>
      <c r="GMT1" s="182"/>
      <c r="GMU1" s="182"/>
      <c r="GMV1" s="182"/>
      <c r="GMW1" s="182"/>
      <c r="GMX1" s="182"/>
      <c r="GMY1" s="182"/>
      <c r="GMZ1" s="182"/>
      <c r="GNA1" s="182"/>
      <c r="GNB1" s="182"/>
      <c r="GNC1" s="182"/>
      <c r="GND1" s="182"/>
      <c r="GNE1" s="182"/>
      <c r="GNF1" s="182"/>
      <c r="GNG1" s="182"/>
      <c r="GNH1" s="182"/>
      <c r="GNI1" s="182"/>
      <c r="GNJ1" s="182"/>
      <c r="GNK1" s="182"/>
      <c r="GNL1" s="182"/>
      <c r="GNM1" s="182"/>
      <c r="GNN1" s="182"/>
      <c r="GNO1" s="182"/>
      <c r="GNP1" s="182"/>
      <c r="GNQ1" s="182"/>
      <c r="GNR1" s="182"/>
      <c r="GNS1" s="182"/>
      <c r="GNT1" s="182"/>
      <c r="GNU1" s="182"/>
      <c r="GNV1" s="182"/>
      <c r="GNW1" s="182"/>
      <c r="GNX1" s="182"/>
      <c r="GNY1" s="182"/>
      <c r="GNZ1" s="182"/>
      <c r="GOA1" s="182"/>
      <c r="GOB1" s="182"/>
      <c r="GOC1" s="182"/>
      <c r="GOD1" s="182"/>
      <c r="GOE1" s="182"/>
      <c r="GOF1" s="182"/>
      <c r="GOG1" s="182"/>
      <c r="GOH1" s="182"/>
      <c r="GOI1" s="182"/>
      <c r="GOJ1" s="182"/>
      <c r="GOK1" s="182"/>
      <c r="GOL1" s="182"/>
      <c r="GOM1" s="182"/>
      <c r="GON1" s="182"/>
      <c r="GOO1" s="182"/>
      <c r="GOP1" s="182"/>
      <c r="GOQ1" s="182"/>
      <c r="GOR1" s="182"/>
      <c r="GOS1" s="182"/>
      <c r="GOT1" s="182"/>
      <c r="GOU1" s="182"/>
      <c r="GOV1" s="182"/>
      <c r="GOW1" s="182"/>
      <c r="GOX1" s="182"/>
      <c r="GOY1" s="182"/>
      <c r="GOZ1" s="182"/>
      <c r="GPA1" s="182"/>
      <c r="GPB1" s="182"/>
      <c r="GPC1" s="182"/>
      <c r="GPD1" s="182"/>
      <c r="GPE1" s="182"/>
      <c r="GPF1" s="182"/>
      <c r="GPG1" s="182"/>
      <c r="GPH1" s="182"/>
      <c r="GPI1" s="182"/>
      <c r="GPJ1" s="182"/>
      <c r="GPK1" s="182"/>
      <c r="GPL1" s="182"/>
      <c r="GPM1" s="182"/>
      <c r="GPN1" s="182"/>
      <c r="GPO1" s="182"/>
      <c r="GPP1" s="182"/>
      <c r="GPQ1" s="182"/>
      <c r="GPR1" s="182"/>
      <c r="GPS1" s="182"/>
      <c r="GPT1" s="182"/>
      <c r="GPU1" s="182"/>
      <c r="GPV1" s="182"/>
      <c r="GPW1" s="182"/>
      <c r="GPX1" s="182"/>
      <c r="GPY1" s="182"/>
      <c r="GPZ1" s="182"/>
      <c r="GQA1" s="182"/>
      <c r="GQB1" s="182"/>
      <c r="GQC1" s="182"/>
      <c r="GQD1" s="182"/>
      <c r="GQE1" s="182"/>
      <c r="GQF1" s="182"/>
      <c r="GQG1" s="182"/>
      <c r="GQH1" s="182"/>
      <c r="GQI1" s="182"/>
      <c r="GQJ1" s="182"/>
      <c r="GQK1" s="182"/>
      <c r="GQL1" s="182"/>
      <c r="GQM1" s="182"/>
      <c r="GQN1" s="182"/>
      <c r="GQO1" s="182"/>
      <c r="GQP1" s="182"/>
      <c r="GQQ1" s="182"/>
      <c r="GQR1" s="182"/>
      <c r="GQS1" s="182"/>
      <c r="GQT1" s="182"/>
      <c r="GQU1" s="182"/>
      <c r="GQV1" s="182"/>
      <c r="GQW1" s="182"/>
      <c r="GQX1" s="182"/>
      <c r="GQY1" s="182"/>
      <c r="GQZ1" s="182"/>
      <c r="GRA1" s="182"/>
      <c r="GRB1" s="182"/>
      <c r="GRC1" s="182"/>
      <c r="GRD1" s="182"/>
      <c r="GRE1" s="182"/>
      <c r="GRF1" s="182"/>
      <c r="GRG1" s="182"/>
      <c r="GRH1" s="182"/>
      <c r="GRI1" s="182"/>
      <c r="GRJ1" s="182"/>
      <c r="GRK1" s="182"/>
      <c r="GRL1" s="182"/>
      <c r="GRM1" s="182"/>
      <c r="GRN1" s="182"/>
      <c r="GRO1" s="182"/>
      <c r="GRP1" s="182"/>
      <c r="GRQ1" s="182"/>
      <c r="GRR1" s="182"/>
      <c r="GRS1" s="182"/>
      <c r="GRT1" s="182"/>
      <c r="GRU1" s="182"/>
      <c r="GRV1" s="182"/>
      <c r="GRW1" s="182"/>
      <c r="GRX1" s="182"/>
      <c r="GRY1" s="182"/>
      <c r="GRZ1" s="182"/>
      <c r="GSA1" s="182"/>
      <c r="GSB1" s="182"/>
      <c r="GSC1" s="182"/>
      <c r="GSD1" s="182"/>
      <c r="GSE1" s="182"/>
      <c r="GSF1" s="182"/>
      <c r="GSG1" s="182"/>
      <c r="GSH1" s="182"/>
      <c r="GSI1" s="182"/>
      <c r="GSJ1" s="182"/>
      <c r="GSK1" s="182"/>
      <c r="GSL1" s="182"/>
      <c r="GSM1" s="182"/>
      <c r="GSN1" s="182"/>
      <c r="GSO1" s="182"/>
      <c r="GSP1" s="182"/>
      <c r="GSQ1" s="182"/>
      <c r="GSR1" s="182"/>
      <c r="GSS1" s="182"/>
      <c r="GST1" s="182"/>
      <c r="GSU1" s="182"/>
      <c r="GSV1" s="182"/>
      <c r="GSW1" s="182"/>
      <c r="GSX1" s="182"/>
      <c r="GSY1" s="182"/>
      <c r="GSZ1" s="182"/>
      <c r="GTA1" s="182"/>
      <c r="GTB1" s="182"/>
      <c r="GTC1" s="182"/>
      <c r="GTD1" s="182"/>
      <c r="GTE1" s="182"/>
      <c r="GTF1" s="182"/>
      <c r="GTG1" s="182"/>
      <c r="GTH1" s="182"/>
      <c r="GTI1" s="182"/>
      <c r="GTJ1" s="182"/>
      <c r="GTK1" s="182"/>
      <c r="GTL1" s="182"/>
      <c r="GTM1" s="182"/>
      <c r="GTN1" s="182"/>
      <c r="GTO1" s="182"/>
      <c r="GTP1" s="182"/>
      <c r="GTQ1" s="182"/>
      <c r="GTR1" s="182"/>
      <c r="GTS1" s="182"/>
      <c r="GTT1" s="182"/>
      <c r="GTU1" s="182"/>
      <c r="GTV1" s="182"/>
      <c r="GTW1" s="182"/>
      <c r="GTX1" s="182"/>
      <c r="GTY1" s="182"/>
      <c r="GTZ1" s="182"/>
      <c r="GUA1" s="182"/>
      <c r="GUB1" s="182"/>
      <c r="GUC1" s="182"/>
      <c r="GUD1" s="182"/>
      <c r="GUE1" s="182"/>
      <c r="GUF1" s="182"/>
      <c r="GUG1" s="182"/>
      <c r="GUH1" s="182"/>
      <c r="GUI1" s="182"/>
      <c r="GUJ1" s="182"/>
      <c r="GUK1" s="182"/>
      <c r="GUL1" s="182"/>
      <c r="GUM1" s="182"/>
      <c r="GUN1" s="182"/>
      <c r="GUO1" s="182"/>
      <c r="GUP1" s="182"/>
      <c r="GUQ1" s="182"/>
      <c r="GUR1" s="182"/>
      <c r="GUS1" s="182"/>
      <c r="GUT1" s="182"/>
      <c r="GUU1" s="182"/>
      <c r="GUV1" s="182"/>
      <c r="GUW1" s="182"/>
      <c r="GUX1" s="182"/>
      <c r="GUY1" s="182"/>
      <c r="GUZ1" s="182"/>
      <c r="GVA1" s="182"/>
      <c r="GVB1" s="182"/>
      <c r="GVC1" s="182"/>
      <c r="GVD1" s="182"/>
      <c r="GVE1" s="182"/>
      <c r="GVF1" s="182"/>
      <c r="GVG1" s="182"/>
      <c r="GVH1" s="182"/>
      <c r="GVI1" s="182"/>
      <c r="GVJ1" s="182"/>
      <c r="GVK1" s="182"/>
      <c r="GVL1" s="182"/>
      <c r="GVM1" s="182"/>
      <c r="GVN1" s="182"/>
      <c r="GVO1" s="182"/>
      <c r="GVP1" s="182"/>
      <c r="GVQ1" s="182"/>
      <c r="GVR1" s="182"/>
      <c r="GVS1" s="182"/>
      <c r="GVT1" s="182"/>
      <c r="GVU1" s="182"/>
      <c r="GVV1" s="182"/>
      <c r="GVW1" s="182"/>
      <c r="GVX1" s="182"/>
      <c r="GVY1" s="182"/>
      <c r="GVZ1" s="182"/>
      <c r="GWA1" s="182"/>
      <c r="GWB1" s="182"/>
      <c r="GWC1" s="182"/>
      <c r="GWD1" s="182"/>
      <c r="GWE1" s="182"/>
      <c r="GWF1" s="182"/>
      <c r="GWG1" s="182"/>
      <c r="GWH1" s="182"/>
      <c r="GWI1" s="182"/>
      <c r="GWJ1" s="182"/>
      <c r="GWK1" s="182"/>
      <c r="GWL1" s="182"/>
      <c r="GWM1" s="182"/>
      <c r="GWN1" s="182"/>
      <c r="GWO1" s="182"/>
      <c r="GWP1" s="182"/>
      <c r="GWQ1" s="182"/>
      <c r="GWR1" s="182"/>
      <c r="GWS1" s="182"/>
      <c r="GWT1" s="182"/>
      <c r="GWU1" s="182"/>
      <c r="GWV1" s="182"/>
      <c r="GWW1" s="182"/>
      <c r="GWX1" s="182"/>
      <c r="GWY1" s="182"/>
      <c r="GWZ1" s="182"/>
      <c r="GXA1" s="182"/>
      <c r="GXB1" s="182"/>
      <c r="GXC1" s="182"/>
      <c r="GXD1" s="182"/>
      <c r="GXE1" s="182"/>
      <c r="GXF1" s="182"/>
      <c r="GXG1" s="182"/>
      <c r="GXH1" s="182"/>
      <c r="GXI1" s="182"/>
      <c r="GXJ1" s="182"/>
      <c r="GXK1" s="182"/>
      <c r="GXL1" s="182"/>
      <c r="GXM1" s="182"/>
      <c r="GXN1" s="182"/>
      <c r="GXO1" s="182"/>
      <c r="GXP1" s="182"/>
      <c r="GXQ1" s="182"/>
      <c r="GXR1" s="182"/>
      <c r="GXS1" s="182"/>
      <c r="GXT1" s="182"/>
      <c r="GXU1" s="182"/>
      <c r="GXV1" s="182"/>
      <c r="GXW1" s="182"/>
      <c r="GXX1" s="182"/>
      <c r="GXY1" s="182"/>
      <c r="GXZ1" s="182"/>
      <c r="GYA1" s="182"/>
      <c r="GYB1" s="182"/>
      <c r="GYC1" s="182"/>
      <c r="GYD1" s="182"/>
      <c r="GYE1" s="182"/>
      <c r="GYF1" s="182"/>
      <c r="GYG1" s="182"/>
      <c r="GYH1" s="182"/>
      <c r="GYI1" s="182"/>
      <c r="GYJ1" s="182"/>
      <c r="GYK1" s="182"/>
      <c r="GYL1" s="182"/>
      <c r="GYM1" s="182"/>
      <c r="GYN1" s="182"/>
      <c r="GYO1" s="182"/>
      <c r="GYP1" s="182"/>
      <c r="GYQ1" s="182"/>
      <c r="GYR1" s="182"/>
      <c r="GYS1" s="182"/>
      <c r="GYT1" s="182"/>
      <c r="GYU1" s="182"/>
      <c r="GYV1" s="182"/>
      <c r="GYW1" s="182"/>
      <c r="GYX1" s="182"/>
      <c r="GYY1" s="182"/>
      <c r="GYZ1" s="182"/>
      <c r="GZA1" s="182"/>
      <c r="GZB1" s="182"/>
      <c r="GZC1" s="182"/>
      <c r="GZD1" s="182"/>
      <c r="GZE1" s="182"/>
      <c r="GZF1" s="182"/>
      <c r="GZG1" s="182"/>
      <c r="GZH1" s="182"/>
      <c r="GZI1" s="182"/>
      <c r="GZJ1" s="182"/>
      <c r="GZK1" s="182"/>
      <c r="GZL1" s="182"/>
      <c r="GZM1" s="182"/>
      <c r="GZN1" s="182"/>
      <c r="GZO1" s="182"/>
      <c r="GZP1" s="182"/>
      <c r="GZQ1" s="182"/>
      <c r="GZR1" s="182"/>
      <c r="GZS1" s="182"/>
      <c r="GZT1" s="182"/>
      <c r="GZU1" s="182"/>
      <c r="GZV1" s="182"/>
      <c r="GZW1" s="182"/>
      <c r="GZX1" s="182"/>
      <c r="GZY1" s="182"/>
      <c r="GZZ1" s="182"/>
      <c r="HAA1" s="182"/>
      <c r="HAB1" s="182"/>
      <c r="HAC1" s="182"/>
      <c r="HAD1" s="182"/>
      <c r="HAE1" s="182"/>
      <c r="HAF1" s="182"/>
      <c r="HAG1" s="182"/>
      <c r="HAH1" s="182"/>
      <c r="HAI1" s="182"/>
      <c r="HAJ1" s="182"/>
      <c r="HAK1" s="182"/>
      <c r="HAL1" s="182"/>
      <c r="HAM1" s="182"/>
      <c r="HAN1" s="182"/>
      <c r="HAO1" s="182"/>
      <c r="HAP1" s="182"/>
      <c r="HAQ1" s="182"/>
      <c r="HAR1" s="182"/>
      <c r="HAS1" s="182"/>
      <c r="HAT1" s="182"/>
      <c r="HAU1" s="182"/>
      <c r="HAV1" s="182"/>
      <c r="HAW1" s="182"/>
      <c r="HAX1" s="182"/>
      <c r="HAY1" s="182"/>
      <c r="HAZ1" s="182"/>
      <c r="HBA1" s="182"/>
      <c r="HBB1" s="182"/>
      <c r="HBC1" s="182"/>
      <c r="HBD1" s="182"/>
      <c r="HBE1" s="182"/>
      <c r="HBF1" s="182"/>
      <c r="HBG1" s="182"/>
      <c r="HBH1" s="182"/>
      <c r="HBI1" s="182"/>
      <c r="HBJ1" s="182"/>
      <c r="HBK1" s="182"/>
      <c r="HBL1" s="182"/>
      <c r="HBM1" s="182"/>
      <c r="HBN1" s="182"/>
      <c r="HBO1" s="182"/>
      <c r="HBP1" s="182"/>
      <c r="HBQ1" s="182"/>
      <c r="HBR1" s="182"/>
      <c r="HBS1" s="182"/>
      <c r="HBT1" s="182"/>
      <c r="HBU1" s="182"/>
      <c r="HBV1" s="182"/>
      <c r="HBW1" s="182"/>
      <c r="HBX1" s="182"/>
      <c r="HBY1" s="182"/>
      <c r="HBZ1" s="182"/>
      <c r="HCA1" s="182"/>
      <c r="HCB1" s="182"/>
      <c r="HCC1" s="182"/>
      <c r="HCD1" s="182"/>
      <c r="HCE1" s="182"/>
      <c r="HCF1" s="182"/>
      <c r="HCG1" s="182"/>
      <c r="HCH1" s="182"/>
      <c r="HCI1" s="182"/>
      <c r="HCJ1" s="182"/>
      <c r="HCK1" s="182"/>
      <c r="HCL1" s="182"/>
      <c r="HCM1" s="182"/>
      <c r="HCN1" s="182"/>
      <c r="HCO1" s="182"/>
      <c r="HCP1" s="182"/>
      <c r="HCQ1" s="182"/>
      <c r="HCR1" s="182"/>
      <c r="HCS1" s="182"/>
      <c r="HCT1" s="182"/>
      <c r="HCU1" s="182"/>
      <c r="HCV1" s="182"/>
      <c r="HCW1" s="182"/>
      <c r="HCX1" s="182"/>
      <c r="HCY1" s="182"/>
      <c r="HCZ1" s="182"/>
      <c r="HDA1" s="182"/>
      <c r="HDB1" s="182"/>
      <c r="HDC1" s="182"/>
      <c r="HDD1" s="182"/>
      <c r="HDE1" s="182"/>
      <c r="HDF1" s="182"/>
      <c r="HDG1" s="182"/>
      <c r="HDH1" s="182"/>
      <c r="HDI1" s="182"/>
      <c r="HDJ1" s="182"/>
      <c r="HDK1" s="182"/>
      <c r="HDL1" s="182"/>
      <c r="HDM1" s="182"/>
      <c r="HDN1" s="182"/>
      <c r="HDO1" s="182"/>
      <c r="HDP1" s="182"/>
      <c r="HDQ1" s="182"/>
      <c r="HDR1" s="182"/>
      <c r="HDS1" s="182"/>
      <c r="HDT1" s="182"/>
      <c r="HDU1" s="182"/>
      <c r="HDV1" s="182"/>
      <c r="HDW1" s="182"/>
      <c r="HDX1" s="182"/>
      <c r="HDY1" s="182"/>
      <c r="HDZ1" s="182"/>
      <c r="HEA1" s="182"/>
      <c r="HEB1" s="182"/>
      <c r="HEC1" s="182"/>
      <c r="HED1" s="182"/>
      <c r="HEE1" s="182"/>
      <c r="HEF1" s="182"/>
      <c r="HEG1" s="182"/>
      <c r="HEH1" s="182"/>
      <c r="HEI1" s="182"/>
      <c r="HEJ1" s="182"/>
      <c r="HEK1" s="182"/>
      <c r="HEL1" s="182"/>
      <c r="HEM1" s="182"/>
      <c r="HEN1" s="182"/>
      <c r="HEO1" s="182"/>
      <c r="HEP1" s="182"/>
      <c r="HEQ1" s="182"/>
      <c r="HER1" s="182"/>
      <c r="HES1" s="182"/>
      <c r="HET1" s="182"/>
      <c r="HEU1" s="182"/>
      <c r="HEV1" s="182"/>
      <c r="HEW1" s="182"/>
      <c r="HEX1" s="182"/>
      <c r="HEY1" s="182"/>
      <c r="HEZ1" s="182"/>
      <c r="HFA1" s="182"/>
      <c r="HFB1" s="182"/>
      <c r="HFC1" s="182"/>
      <c r="HFD1" s="182"/>
      <c r="HFE1" s="182"/>
      <c r="HFF1" s="182"/>
      <c r="HFG1" s="182"/>
      <c r="HFH1" s="182"/>
      <c r="HFI1" s="182"/>
      <c r="HFJ1" s="182"/>
      <c r="HFK1" s="182"/>
      <c r="HFL1" s="182"/>
      <c r="HFM1" s="182"/>
      <c r="HFN1" s="182"/>
      <c r="HFO1" s="182"/>
      <c r="HFP1" s="182"/>
      <c r="HFQ1" s="182"/>
      <c r="HFR1" s="182"/>
      <c r="HFS1" s="182"/>
      <c r="HFT1" s="182"/>
      <c r="HFU1" s="182"/>
      <c r="HFV1" s="182"/>
      <c r="HFW1" s="182"/>
      <c r="HFX1" s="182"/>
      <c r="HFY1" s="182"/>
      <c r="HFZ1" s="182"/>
      <c r="HGA1" s="182"/>
      <c r="HGB1" s="182"/>
      <c r="HGC1" s="182"/>
      <c r="HGD1" s="182"/>
      <c r="HGE1" s="182"/>
      <c r="HGF1" s="182"/>
      <c r="HGG1" s="182"/>
      <c r="HGH1" s="182"/>
      <c r="HGI1" s="182"/>
      <c r="HGJ1" s="182"/>
      <c r="HGK1" s="182"/>
      <c r="HGL1" s="182"/>
      <c r="HGM1" s="182"/>
      <c r="HGN1" s="182"/>
      <c r="HGO1" s="182"/>
      <c r="HGP1" s="182"/>
      <c r="HGQ1" s="182"/>
      <c r="HGR1" s="182"/>
      <c r="HGS1" s="182"/>
      <c r="HGT1" s="182"/>
      <c r="HGU1" s="182"/>
      <c r="HGV1" s="182"/>
      <c r="HGW1" s="182"/>
      <c r="HGX1" s="182"/>
      <c r="HGY1" s="182"/>
      <c r="HGZ1" s="182"/>
      <c r="HHA1" s="182"/>
      <c r="HHB1" s="182"/>
      <c r="HHC1" s="182"/>
      <c r="HHD1" s="182"/>
      <c r="HHE1" s="182"/>
      <c r="HHF1" s="182"/>
      <c r="HHG1" s="182"/>
      <c r="HHH1" s="182"/>
      <c r="HHI1" s="182"/>
      <c r="HHJ1" s="182"/>
      <c r="HHK1" s="182"/>
      <c r="HHL1" s="182"/>
      <c r="HHM1" s="182"/>
      <c r="HHN1" s="182"/>
      <c r="HHO1" s="182"/>
      <c r="HHP1" s="182"/>
      <c r="HHQ1" s="182"/>
      <c r="HHR1" s="182"/>
      <c r="HHS1" s="182"/>
      <c r="HHT1" s="182"/>
      <c r="HHU1" s="182"/>
      <c r="HHV1" s="182"/>
      <c r="HHW1" s="182"/>
      <c r="HHX1" s="182"/>
      <c r="HHY1" s="182"/>
      <c r="HHZ1" s="182"/>
      <c r="HIA1" s="182"/>
      <c r="HIB1" s="182"/>
      <c r="HIC1" s="182"/>
      <c r="HID1" s="182"/>
      <c r="HIE1" s="182"/>
      <c r="HIF1" s="182"/>
      <c r="HIG1" s="182"/>
      <c r="HIH1" s="182"/>
      <c r="HII1" s="182"/>
      <c r="HIJ1" s="182"/>
      <c r="HIK1" s="182"/>
      <c r="HIL1" s="182"/>
      <c r="HIM1" s="182"/>
      <c r="HIN1" s="182"/>
      <c r="HIO1" s="182"/>
      <c r="HIP1" s="182"/>
      <c r="HIQ1" s="182"/>
      <c r="HIR1" s="182"/>
      <c r="HIS1" s="182"/>
      <c r="HIT1" s="182"/>
      <c r="HIU1" s="182"/>
      <c r="HIV1" s="182"/>
      <c r="HIW1" s="182"/>
      <c r="HIX1" s="182"/>
      <c r="HIY1" s="182"/>
      <c r="HIZ1" s="182"/>
      <c r="HJA1" s="182"/>
      <c r="HJB1" s="182"/>
      <c r="HJC1" s="182"/>
      <c r="HJD1" s="182"/>
      <c r="HJE1" s="182"/>
      <c r="HJF1" s="182"/>
      <c r="HJG1" s="182"/>
      <c r="HJH1" s="182"/>
      <c r="HJI1" s="182"/>
      <c r="HJJ1" s="182"/>
      <c r="HJK1" s="182"/>
      <c r="HJL1" s="182"/>
      <c r="HJM1" s="182"/>
      <c r="HJN1" s="182"/>
      <c r="HJO1" s="182"/>
      <c r="HJP1" s="182"/>
      <c r="HJQ1" s="182"/>
      <c r="HJR1" s="182"/>
      <c r="HJS1" s="182"/>
      <c r="HJT1" s="182"/>
      <c r="HJU1" s="182"/>
      <c r="HJV1" s="182"/>
      <c r="HJW1" s="182"/>
      <c r="HJX1" s="182"/>
      <c r="HJY1" s="182"/>
      <c r="HJZ1" s="182"/>
      <c r="HKA1" s="182"/>
      <c r="HKB1" s="182"/>
      <c r="HKC1" s="182"/>
      <c r="HKD1" s="182"/>
      <c r="HKE1" s="182"/>
      <c r="HKF1" s="182"/>
      <c r="HKG1" s="182"/>
      <c r="HKH1" s="182"/>
      <c r="HKI1" s="182"/>
      <c r="HKJ1" s="182"/>
      <c r="HKK1" s="182"/>
      <c r="HKL1" s="182"/>
      <c r="HKM1" s="182"/>
      <c r="HKN1" s="182"/>
      <c r="HKO1" s="182"/>
      <c r="HKP1" s="182"/>
      <c r="HKQ1" s="182"/>
      <c r="HKR1" s="182"/>
      <c r="HKS1" s="182"/>
      <c r="HKT1" s="182"/>
      <c r="HKU1" s="182"/>
      <c r="HKV1" s="182"/>
      <c r="HKW1" s="182"/>
      <c r="HKX1" s="182"/>
      <c r="HKY1" s="182"/>
      <c r="HKZ1" s="182"/>
      <c r="HLA1" s="182"/>
      <c r="HLB1" s="182"/>
      <c r="HLC1" s="182"/>
      <c r="HLD1" s="182"/>
      <c r="HLE1" s="182"/>
      <c r="HLF1" s="182"/>
      <c r="HLG1" s="182"/>
      <c r="HLH1" s="182"/>
      <c r="HLI1" s="182"/>
      <c r="HLJ1" s="182"/>
      <c r="HLK1" s="182"/>
      <c r="HLL1" s="182"/>
      <c r="HLM1" s="182"/>
      <c r="HLN1" s="182"/>
      <c r="HLO1" s="182"/>
      <c r="HLP1" s="182"/>
      <c r="HLQ1" s="182"/>
      <c r="HLR1" s="182"/>
      <c r="HLS1" s="182"/>
      <c r="HLT1" s="182"/>
      <c r="HLU1" s="182"/>
      <c r="HLV1" s="182"/>
      <c r="HLW1" s="182"/>
      <c r="HLX1" s="182"/>
      <c r="HLY1" s="182"/>
      <c r="HLZ1" s="182"/>
      <c r="HMA1" s="182"/>
      <c r="HMB1" s="182"/>
      <c r="HMC1" s="182"/>
      <c r="HMD1" s="182"/>
      <c r="HME1" s="182"/>
      <c r="HMF1" s="182"/>
      <c r="HMG1" s="182"/>
      <c r="HMH1" s="182"/>
      <c r="HMI1" s="182"/>
      <c r="HMJ1" s="182"/>
      <c r="HMK1" s="182"/>
      <c r="HML1" s="182"/>
      <c r="HMM1" s="182"/>
      <c r="HMN1" s="182"/>
      <c r="HMO1" s="182"/>
      <c r="HMP1" s="182"/>
      <c r="HMQ1" s="182"/>
      <c r="HMR1" s="182"/>
      <c r="HMS1" s="182"/>
      <c r="HMT1" s="182"/>
      <c r="HMU1" s="182"/>
      <c r="HMV1" s="182"/>
      <c r="HMW1" s="182"/>
      <c r="HMX1" s="182"/>
      <c r="HMY1" s="182"/>
      <c r="HMZ1" s="182"/>
      <c r="HNA1" s="182"/>
      <c r="HNB1" s="182"/>
      <c r="HNC1" s="182"/>
      <c r="HND1" s="182"/>
      <c r="HNE1" s="182"/>
      <c r="HNF1" s="182"/>
      <c r="HNG1" s="182"/>
      <c r="HNH1" s="182"/>
      <c r="HNI1" s="182"/>
      <c r="HNJ1" s="182"/>
      <c r="HNK1" s="182"/>
      <c r="HNL1" s="182"/>
      <c r="HNM1" s="182"/>
      <c r="HNN1" s="182"/>
      <c r="HNO1" s="182"/>
      <c r="HNP1" s="182"/>
      <c r="HNQ1" s="182"/>
      <c r="HNR1" s="182"/>
      <c r="HNS1" s="182"/>
      <c r="HNT1" s="182"/>
      <c r="HNU1" s="182"/>
      <c r="HNV1" s="182"/>
      <c r="HNW1" s="182"/>
      <c r="HNX1" s="182"/>
      <c r="HNY1" s="182"/>
      <c r="HNZ1" s="182"/>
      <c r="HOA1" s="182"/>
      <c r="HOB1" s="182"/>
      <c r="HOC1" s="182"/>
      <c r="HOD1" s="182"/>
      <c r="HOE1" s="182"/>
      <c r="HOF1" s="182"/>
      <c r="HOG1" s="182"/>
      <c r="HOH1" s="182"/>
      <c r="HOI1" s="182"/>
      <c r="HOJ1" s="182"/>
      <c r="HOK1" s="182"/>
      <c r="HOL1" s="182"/>
      <c r="HOM1" s="182"/>
      <c r="HON1" s="182"/>
      <c r="HOO1" s="182"/>
      <c r="HOP1" s="182"/>
      <c r="HOQ1" s="182"/>
      <c r="HOR1" s="182"/>
      <c r="HOS1" s="182"/>
      <c r="HOT1" s="182"/>
      <c r="HOU1" s="182"/>
      <c r="HOV1" s="182"/>
      <c r="HOW1" s="182"/>
      <c r="HOX1" s="182"/>
      <c r="HOY1" s="182"/>
      <c r="HOZ1" s="182"/>
      <c r="HPA1" s="182"/>
      <c r="HPB1" s="182"/>
      <c r="HPC1" s="182"/>
      <c r="HPD1" s="182"/>
      <c r="HPE1" s="182"/>
      <c r="HPF1" s="182"/>
      <c r="HPG1" s="182"/>
      <c r="HPH1" s="182"/>
      <c r="HPI1" s="182"/>
      <c r="HPJ1" s="182"/>
      <c r="HPK1" s="182"/>
      <c r="HPL1" s="182"/>
      <c r="HPM1" s="182"/>
      <c r="HPN1" s="182"/>
      <c r="HPO1" s="182"/>
      <c r="HPP1" s="182"/>
      <c r="HPQ1" s="182"/>
      <c r="HPR1" s="182"/>
      <c r="HPS1" s="182"/>
      <c r="HPT1" s="182"/>
      <c r="HPU1" s="182"/>
      <c r="HPV1" s="182"/>
      <c r="HPW1" s="182"/>
      <c r="HPX1" s="182"/>
      <c r="HPY1" s="182"/>
      <c r="HPZ1" s="182"/>
      <c r="HQA1" s="182"/>
      <c r="HQB1" s="182"/>
      <c r="HQC1" s="182"/>
      <c r="HQD1" s="182"/>
      <c r="HQE1" s="182"/>
      <c r="HQF1" s="182"/>
      <c r="HQG1" s="182"/>
      <c r="HQH1" s="182"/>
      <c r="HQI1" s="182"/>
      <c r="HQJ1" s="182"/>
      <c r="HQK1" s="182"/>
      <c r="HQL1" s="182"/>
      <c r="HQM1" s="182"/>
      <c r="HQN1" s="182"/>
      <c r="HQO1" s="182"/>
      <c r="HQP1" s="182"/>
      <c r="HQQ1" s="182"/>
      <c r="HQR1" s="182"/>
      <c r="HQS1" s="182"/>
      <c r="HQT1" s="182"/>
      <c r="HQU1" s="182"/>
      <c r="HQV1" s="182"/>
      <c r="HQW1" s="182"/>
      <c r="HQX1" s="182"/>
      <c r="HQY1" s="182"/>
      <c r="HQZ1" s="182"/>
      <c r="HRA1" s="182"/>
      <c r="HRB1" s="182"/>
      <c r="HRC1" s="182"/>
      <c r="HRD1" s="182"/>
      <c r="HRE1" s="182"/>
      <c r="HRF1" s="182"/>
      <c r="HRG1" s="182"/>
      <c r="HRH1" s="182"/>
      <c r="HRI1" s="182"/>
      <c r="HRJ1" s="182"/>
      <c r="HRK1" s="182"/>
      <c r="HRL1" s="182"/>
      <c r="HRM1" s="182"/>
      <c r="HRN1" s="182"/>
      <c r="HRO1" s="182"/>
      <c r="HRP1" s="182"/>
      <c r="HRQ1" s="182"/>
      <c r="HRR1" s="182"/>
      <c r="HRS1" s="182"/>
      <c r="HRT1" s="182"/>
      <c r="HRU1" s="182"/>
      <c r="HRV1" s="182"/>
      <c r="HRW1" s="182"/>
      <c r="HRX1" s="182"/>
      <c r="HRY1" s="182"/>
      <c r="HRZ1" s="182"/>
      <c r="HSA1" s="182"/>
      <c r="HSB1" s="182"/>
      <c r="HSC1" s="182"/>
      <c r="HSD1" s="182"/>
      <c r="HSE1" s="182"/>
      <c r="HSF1" s="182"/>
      <c r="HSG1" s="182"/>
      <c r="HSH1" s="182"/>
      <c r="HSI1" s="182"/>
      <c r="HSJ1" s="182"/>
      <c r="HSK1" s="182"/>
      <c r="HSL1" s="182"/>
      <c r="HSM1" s="182"/>
      <c r="HSN1" s="182"/>
      <c r="HSO1" s="182"/>
      <c r="HSP1" s="182"/>
      <c r="HSQ1" s="182"/>
      <c r="HSR1" s="182"/>
      <c r="HSS1" s="182"/>
      <c r="HST1" s="182"/>
      <c r="HSU1" s="182"/>
      <c r="HSV1" s="182"/>
      <c r="HSW1" s="182"/>
      <c r="HSX1" s="182"/>
      <c r="HSY1" s="182"/>
      <c r="HSZ1" s="182"/>
      <c r="HTA1" s="182"/>
      <c r="HTB1" s="182"/>
      <c r="HTC1" s="182"/>
      <c r="HTD1" s="182"/>
      <c r="HTE1" s="182"/>
      <c r="HTF1" s="182"/>
      <c r="HTG1" s="182"/>
      <c r="HTH1" s="182"/>
      <c r="HTI1" s="182"/>
      <c r="HTJ1" s="182"/>
      <c r="HTK1" s="182"/>
      <c r="HTL1" s="182"/>
      <c r="HTM1" s="182"/>
      <c r="HTN1" s="182"/>
      <c r="HTO1" s="182"/>
      <c r="HTP1" s="182"/>
      <c r="HTQ1" s="182"/>
      <c r="HTR1" s="182"/>
      <c r="HTS1" s="182"/>
      <c r="HTT1" s="182"/>
      <c r="HTU1" s="182"/>
      <c r="HTV1" s="182"/>
      <c r="HTW1" s="182"/>
      <c r="HTX1" s="182"/>
      <c r="HTY1" s="182"/>
      <c r="HTZ1" s="182"/>
      <c r="HUA1" s="182"/>
      <c r="HUB1" s="182"/>
      <c r="HUC1" s="182"/>
      <c r="HUD1" s="182"/>
      <c r="HUE1" s="182"/>
      <c r="HUF1" s="182"/>
      <c r="HUG1" s="182"/>
      <c r="HUH1" s="182"/>
      <c r="HUI1" s="182"/>
      <c r="HUJ1" s="182"/>
      <c r="HUK1" s="182"/>
      <c r="HUL1" s="182"/>
      <c r="HUM1" s="182"/>
      <c r="HUN1" s="182"/>
      <c r="HUO1" s="182"/>
      <c r="HUP1" s="182"/>
      <c r="HUQ1" s="182"/>
      <c r="HUR1" s="182"/>
      <c r="HUS1" s="182"/>
      <c r="HUT1" s="182"/>
      <c r="HUU1" s="182"/>
      <c r="HUV1" s="182"/>
      <c r="HUW1" s="182"/>
      <c r="HUX1" s="182"/>
      <c r="HUY1" s="182"/>
      <c r="HUZ1" s="182"/>
      <c r="HVA1" s="182"/>
      <c r="HVB1" s="182"/>
      <c r="HVC1" s="182"/>
      <c r="HVD1" s="182"/>
      <c r="HVE1" s="182"/>
      <c r="HVF1" s="182"/>
      <c r="HVG1" s="182"/>
      <c r="HVH1" s="182"/>
      <c r="HVI1" s="182"/>
      <c r="HVJ1" s="182"/>
      <c r="HVK1" s="182"/>
      <c r="HVL1" s="182"/>
      <c r="HVM1" s="182"/>
      <c r="HVN1" s="182"/>
      <c r="HVO1" s="182"/>
      <c r="HVP1" s="182"/>
      <c r="HVQ1" s="182"/>
      <c r="HVR1" s="182"/>
      <c r="HVS1" s="182"/>
      <c r="HVT1" s="182"/>
      <c r="HVU1" s="182"/>
      <c r="HVV1" s="182"/>
      <c r="HVW1" s="182"/>
      <c r="HVX1" s="182"/>
      <c r="HVY1" s="182"/>
      <c r="HVZ1" s="182"/>
      <c r="HWA1" s="182"/>
      <c r="HWB1" s="182"/>
      <c r="HWC1" s="182"/>
      <c r="HWD1" s="182"/>
      <c r="HWE1" s="182"/>
      <c r="HWF1" s="182"/>
      <c r="HWG1" s="182"/>
      <c r="HWH1" s="182"/>
      <c r="HWI1" s="182"/>
      <c r="HWJ1" s="182"/>
      <c r="HWK1" s="182"/>
      <c r="HWL1" s="182"/>
      <c r="HWM1" s="182"/>
      <c r="HWN1" s="182"/>
      <c r="HWO1" s="182"/>
      <c r="HWP1" s="182"/>
      <c r="HWQ1" s="182"/>
      <c r="HWR1" s="182"/>
      <c r="HWS1" s="182"/>
      <c r="HWT1" s="182"/>
      <c r="HWU1" s="182"/>
      <c r="HWV1" s="182"/>
      <c r="HWW1" s="182"/>
      <c r="HWX1" s="182"/>
      <c r="HWY1" s="182"/>
      <c r="HWZ1" s="182"/>
      <c r="HXA1" s="182"/>
      <c r="HXB1" s="182"/>
      <c r="HXC1" s="182"/>
      <c r="HXD1" s="182"/>
      <c r="HXE1" s="182"/>
      <c r="HXF1" s="182"/>
      <c r="HXG1" s="182"/>
      <c r="HXH1" s="182"/>
      <c r="HXI1" s="182"/>
      <c r="HXJ1" s="182"/>
      <c r="HXK1" s="182"/>
      <c r="HXL1" s="182"/>
      <c r="HXM1" s="182"/>
      <c r="HXN1" s="182"/>
      <c r="HXO1" s="182"/>
      <c r="HXP1" s="182"/>
      <c r="HXQ1" s="182"/>
      <c r="HXR1" s="182"/>
      <c r="HXS1" s="182"/>
      <c r="HXT1" s="182"/>
      <c r="HXU1" s="182"/>
      <c r="HXV1" s="182"/>
      <c r="HXW1" s="182"/>
      <c r="HXX1" s="182"/>
      <c r="HXY1" s="182"/>
      <c r="HXZ1" s="182"/>
      <c r="HYA1" s="182"/>
      <c r="HYB1" s="182"/>
      <c r="HYC1" s="182"/>
      <c r="HYD1" s="182"/>
      <c r="HYE1" s="182"/>
      <c r="HYF1" s="182"/>
      <c r="HYG1" s="182"/>
      <c r="HYH1" s="182"/>
      <c r="HYI1" s="182"/>
      <c r="HYJ1" s="182"/>
      <c r="HYK1" s="182"/>
      <c r="HYL1" s="182"/>
      <c r="HYM1" s="182"/>
      <c r="HYN1" s="182"/>
      <c r="HYO1" s="182"/>
      <c r="HYP1" s="182"/>
      <c r="HYQ1" s="182"/>
      <c r="HYR1" s="182"/>
      <c r="HYS1" s="182"/>
      <c r="HYT1" s="182"/>
      <c r="HYU1" s="182"/>
      <c r="HYV1" s="182"/>
      <c r="HYW1" s="182"/>
      <c r="HYX1" s="182"/>
      <c r="HYY1" s="182"/>
      <c r="HYZ1" s="182"/>
      <c r="HZA1" s="182"/>
      <c r="HZB1" s="182"/>
      <c r="HZC1" s="182"/>
      <c r="HZD1" s="182"/>
      <c r="HZE1" s="182"/>
      <c r="HZF1" s="182"/>
      <c r="HZG1" s="182"/>
      <c r="HZH1" s="182"/>
      <c r="HZI1" s="182"/>
      <c r="HZJ1" s="182"/>
      <c r="HZK1" s="182"/>
      <c r="HZL1" s="182"/>
      <c r="HZM1" s="182"/>
      <c r="HZN1" s="182"/>
      <c r="HZO1" s="182"/>
      <c r="HZP1" s="182"/>
      <c r="HZQ1" s="182"/>
      <c r="HZR1" s="182"/>
      <c r="HZS1" s="182"/>
      <c r="HZT1" s="182"/>
      <c r="HZU1" s="182"/>
      <c r="HZV1" s="182"/>
      <c r="HZW1" s="182"/>
      <c r="HZX1" s="182"/>
      <c r="HZY1" s="182"/>
      <c r="HZZ1" s="182"/>
      <c r="IAA1" s="182"/>
      <c r="IAB1" s="182"/>
      <c r="IAC1" s="182"/>
      <c r="IAD1" s="182"/>
      <c r="IAE1" s="182"/>
      <c r="IAF1" s="182"/>
      <c r="IAG1" s="182"/>
      <c r="IAH1" s="182"/>
      <c r="IAI1" s="182"/>
      <c r="IAJ1" s="182"/>
      <c r="IAK1" s="182"/>
      <c r="IAL1" s="182"/>
      <c r="IAM1" s="182"/>
      <c r="IAN1" s="182"/>
      <c r="IAO1" s="182"/>
      <c r="IAP1" s="182"/>
      <c r="IAQ1" s="182"/>
      <c r="IAR1" s="182"/>
      <c r="IAS1" s="182"/>
      <c r="IAT1" s="182"/>
      <c r="IAU1" s="182"/>
      <c r="IAV1" s="182"/>
      <c r="IAW1" s="182"/>
      <c r="IAX1" s="182"/>
      <c r="IAY1" s="182"/>
      <c r="IAZ1" s="182"/>
      <c r="IBA1" s="182"/>
      <c r="IBB1" s="182"/>
      <c r="IBC1" s="182"/>
      <c r="IBD1" s="182"/>
      <c r="IBE1" s="182"/>
      <c r="IBF1" s="182"/>
      <c r="IBG1" s="182"/>
      <c r="IBH1" s="182"/>
      <c r="IBI1" s="182"/>
      <c r="IBJ1" s="182"/>
      <c r="IBK1" s="182"/>
      <c r="IBL1" s="182"/>
      <c r="IBM1" s="182"/>
      <c r="IBN1" s="182"/>
      <c r="IBO1" s="182"/>
      <c r="IBP1" s="182"/>
      <c r="IBQ1" s="182"/>
      <c r="IBR1" s="182"/>
      <c r="IBS1" s="182"/>
      <c r="IBT1" s="182"/>
      <c r="IBU1" s="182"/>
      <c r="IBV1" s="182"/>
      <c r="IBW1" s="182"/>
      <c r="IBX1" s="182"/>
      <c r="IBY1" s="182"/>
      <c r="IBZ1" s="182"/>
      <c r="ICA1" s="182"/>
      <c r="ICB1" s="182"/>
      <c r="ICC1" s="182"/>
      <c r="ICD1" s="182"/>
      <c r="ICE1" s="182"/>
      <c r="ICF1" s="182"/>
      <c r="ICG1" s="182"/>
      <c r="ICH1" s="182"/>
      <c r="ICI1" s="182"/>
      <c r="ICJ1" s="182"/>
      <c r="ICK1" s="182"/>
      <c r="ICL1" s="182"/>
      <c r="ICM1" s="182"/>
      <c r="ICN1" s="182"/>
      <c r="ICO1" s="182"/>
      <c r="ICP1" s="182"/>
      <c r="ICQ1" s="182"/>
      <c r="ICR1" s="182"/>
      <c r="ICS1" s="182"/>
      <c r="ICT1" s="182"/>
      <c r="ICU1" s="182"/>
      <c r="ICV1" s="182"/>
      <c r="ICW1" s="182"/>
      <c r="ICX1" s="182"/>
      <c r="ICY1" s="182"/>
      <c r="ICZ1" s="182"/>
      <c r="IDA1" s="182"/>
      <c r="IDB1" s="182"/>
      <c r="IDC1" s="182"/>
      <c r="IDD1" s="182"/>
      <c r="IDE1" s="182"/>
      <c r="IDF1" s="182"/>
      <c r="IDG1" s="182"/>
      <c r="IDH1" s="182"/>
      <c r="IDI1" s="182"/>
      <c r="IDJ1" s="182"/>
      <c r="IDK1" s="182"/>
      <c r="IDL1" s="182"/>
      <c r="IDM1" s="182"/>
      <c r="IDN1" s="182"/>
      <c r="IDO1" s="182"/>
      <c r="IDP1" s="182"/>
      <c r="IDQ1" s="182"/>
      <c r="IDR1" s="182"/>
      <c r="IDS1" s="182"/>
      <c r="IDT1" s="182"/>
      <c r="IDU1" s="182"/>
      <c r="IDV1" s="182"/>
      <c r="IDW1" s="182"/>
      <c r="IDX1" s="182"/>
      <c r="IDY1" s="182"/>
      <c r="IDZ1" s="182"/>
      <c r="IEA1" s="182"/>
      <c r="IEB1" s="182"/>
      <c r="IEC1" s="182"/>
      <c r="IED1" s="182"/>
      <c r="IEE1" s="182"/>
      <c r="IEF1" s="182"/>
      <c r="IEG1" s="182"/>
      <c r="IEH1" s="182"/>
      <c r="IEI1" s="182"/>
      <c r="IEJ1" s="182"/>
      <c r="IEK1" s="182"/>
      <c r="IEL1" s="182"/>
      <c r="IEM1" s="182"/>
      <c r="IEN1" s="182"/>
      <c r="IEO1" s="182"/>
      <c r="IEP1" s="182"/>
      <c r="IEQ1" s="182"/>
      <c r="IER1" s="182"/>
      <c r="IES1" s="182"/>
      <c r="IET1" s="182"/>
      <c r="IEU1" s="182"/>
      <c r="IEV1" s="182"/>
      <c r="IEW1" s="182"/>
      <c r="IEX1" s="182"/>
      <c r="IEY1" s="182"/>
      <c r="IEZ1" s="182"/>
      <c r="IFA1" s="182"/>
      <c r="IFB1" s="182"/>
      <c r="IFC1" s="182"/>
      <c r="IFD1" s="182"/>
      <c r="IFE1" s="182"/>
      <c r="IFF1" s="182"/>
      <c r="IFG1" s="182"/>
      <c r="IFH1" s="182"/>
      <c r="IFI1" s="182"/>
      <c r="IFJ1" s="182"/>
      <c r="IFK1" s="182"/>
      <c r="IFL1" s="182"/>
      <c r="IFM1" s="182"/>
      <c r="IFN1" s="182"/>
      <c r="IFO1" s="182"/>
      <c r="IFP1" s="182"/>
      <c r="IFQ1" s="182"/>
      <c r="IFR1" s="182"/>
      <c r="IFS1" s="182"/>
      <c r="IFT1" s="182"/>
      <c r="IFU1" s="182"/>
      <c r="IFV1" s="182"/>
      <c r="IFW1" s="182"/>
      <c r="IFX1" s="182"/>
      <c r="IFY1" s="182"/>
      <c r="IFZ1" s="182"/>
      <c r="IGA1" s="182"/>
      <c r="IGB1" s="182"/>
      <c r="IGC1" s="182"/>
      <c r="IGD1" s="182"/>
      <c r="IGE1" s="182"/>
      <c r="IGF1" s="182"/>
      <c r="IGG1" s="182"/>
      <c r="IGH1" s="182"/>
      <c r="IGI1" s="182"/>
      <c r="IGJ1" s="182"/>
      <c r="IGK1" s="182"/>
      <c r="IGL1" s="182"/>
      <c r="IGM1" s="182"/>
      <c r="IGN1" s="182"/>
      <c r="IGO1" s="182"/>
      <c r="IGP1" s="182"/>
      <c r="IGQ1" s="182"/>
      <c r="IGR1" s="182"/>
      <c r="IGS1" s="182"/>
      <c r="IGT1" s="182"/>
      <c r="IGU1" s="182"/>
      <c r="IGV1" s="182"/>
      <c r="IGW1" s="182"/>
      <c r="IGX1" s="182"/>
      <c r="IGY1" s="182"/>
      <c r="IGZ1" s="182"/>
      <c r="IHA1" s="182"/>
      <c r="IHB1" s="182"/>
      <c r="IHC1" s="182"/>
      <c r="IHD1" s="182"/>
      <c r="IHE1" s="182"/>
      <c r="IHF1" s="182"/>
      <c r="IHG1" s="182"/>
      <c r="IHH1" s="182"/>
      <c r="IHI1" s="182"/>
      <c r="IHJ1" s="182"/>
      <c r="IHK1" s="182"/>
      <c r="IHL1" s="182"/>
      <c r="IHM1" s="182"/>
      <c r="IHN1" s="182"/>
      <c r="IHO1" s="182"/>
      <c r="IHP1" s="182"/>
      <c r="IHQ1" s="182"/>
      <c r="IHR1" s="182"/>
      <c r="IHS1" s="182"/>
      <c r="IHT1" s="182"/>
      <c r="IHU1" s="182"/>
      <c r="IHV1" s="182"/>
      <c r="IHW1" s="182"/>
      <c r="IHX1" s="182"/>
      <c r="IHY1" s="182"/>
      <c r="IHZ1" s="182"/>
      <c r="IIA1" s="182"/>
      <c r="IIB1" s="182"/>
      <c r="IIC1" s="182"/>
      <c r="IID1" s="182"/>
      <c r="IIE1" s="182"/>
      <c r="IIF1" s="182"/>
      <c r="IIG1" s="182"/>
      <c r="IIH1" s="182"/>
      <c r="III1" s="182"/>
      <c r="IIJ1" s="182"/>
      <c r="IIK1" s="182"/>
      <c r="IIL1" s="182"/>
      <c r="IIM1" s="182"/>
      <c r="IIN1" s="182"/>
      <c r="IIO1" s="182"/>
      <c r="IIP1" s="182"/>
      <c r="IIQ1" s="182"/>
      <c r="IIR1" s="182"/>
      <c r="IIS1" s="182"/>
      <c r="IIT1" s="182"/>
      <c r="IIU1" s="182"/>
      <c r="IIV1" s="182"/>
      <c r="IIW1" s="182"/>
      <c r="IIX1" s="182"/>
      <c r="IIY1" s="182"/>
      <c r="IIZ1" s="182"/>
      <c r="IJA1" s="182"/>
      <c r="IJB1" s="182"/>
      <c r="IJC1" s="182"/>
      <c r="IJD1" s="182"/>
      <c r="IJE1" s="182"/>
      <c r="IJF1" s="182"/>
      <c r="IJG1" s="182"/>
      <c r="IJH1" s="182"/>
      <c r="IJI1" s="182"/>
      <c r="IJJ1" s="182"/>
      <c r="IJK1" s="182"/>
      <c r="IJL1" s="182"/>
      <c r="IJM1" s="182"/>
      <c r="IJN1" s="182"/>
      <c r="IJO1" s="182"/>
      <c r="IJP1" s="182"/>
      <c r="IJQ1" s="182"/>
      <c r="IJR1" s="182"/>
      <c r="IJS1" s="182"/>
      <c r="IJT1" s="182"/>
      <c r="IJU1" s="182"/>
      <c r="IJV1" s="182"/>
      <c r="IJW1" s="182"/>
      <c r="IJX1" s="182"/>
      <c r="IJY1" s="182"/>
      <c r="IJZ1" s="182"/>
      <c r="IKA1" s="182"/>
      <c r="IKB1" s="182"/>
      <c r="IKC1" s="182"/>
      <c r="IKD1" s="182"/>
      <c r="IKE1" s="182"/>
      <c r="IKF1" s="182"/>
      <c r="IKG1" s="182"/>
      <c r="IKH1" s="182"/>
      <c r="IKI1" s="182"/>
      <c r="IKJ1" s="182"/>
      <c r="IKK1" s="182"/>
      <c r="IKL1" s="182"/>
      <c r="IKM1" s="182"/>
      <c r="IKN1" s="182"/>
      <c r="IKO1" s="182"/>
      <c r="IKP1" s="182"/>
      <c r="IKQ1" s="182"/>
      <c r="IKR1" s="182"/>
      <c r="IKS1" s="182"/>
      <c r="IKT1" s="182"/>
      <c r="IKU1" s="182"/>
      <c r="IKV1" s="182"/>
      <c r="IKW1" s="182"/>
      <c r="IKX1" s="182"/>
      <c r="IKY1" s="182"/>
      <c r="IKZ1" s="182"/>
      <c r="ILA1" s="182"/>
      <c r="ILB1" s="182"/>
      <c r="ILC1" s="182"/>
      <c r="ILD1" s="182"/>
      <c r="ILE1" s="182"/>
      <c r="ILF1" s="182"/>
      <c r="ILG1" s="182"/>
      <c r="ILH1" s="182"/>
      <c r="ILI1" s="182"/>
      <c r="ILJ1" s="182"/>
      <c r="ILK1" s="182"/>
      <c r="ILL1" s="182"/>
      <c r="ILM1" s="182"/>
      <c r="ILN1" s="182"/>
      <c r="ILO1" s="182"/>
      <c r="ILP1" s="182"/>
      <c r="ILQ1" s="182"/>
      <c r="ILR1" s="182"/>
      <c r="ILS1" s="182"/>
      <c r="ILT1" s="182"/>
      <c r="ILU1" s="182"/>
      <c r="ILV1" s="182"/>
      <c r="ILW1" s="182"/>
      <c r="ILX1" s="182"/>
      <c r="ILY1" s="182"/>
      <c r="ILZ1" s="182"/>
      <c r="IMA1" s="182"/>
      <c r="IMB1" s="182"/>
      <c r="IMC1" s="182"/>
      <c r="IMD1" s="182"/>
      <c r="IME1" s="182"/>
      <c r="IMF1" s="182"/>
      <c r="IMG1" s="182"/>
      <c r="IMH1" s="182"/>
      <c r="IMI1" s="182"/>
      <c r="IMJ1" s="182"/>
      <c r="IMK1" s="182"/>
      <c r="IML1" s="182"/>
      <c r="IMM1" s="182"/>
      <c r="IMN1" s="182"/>
      <c r="IMO1" s="182"/>
      <c r="IMP1" s="182"/>
      <c r="IMQ1" s="182"/>
      <c r="IMR1" s="182"/>
      <c r="IMS1" s="182"/>
      <c r="IMT1" s="182"/>
      <c r="IMU1" s="182"/>
      <c r="IMV1" s="182"/>
      <c r="IMW1" s="182"/>
      <c r="IMX1" s="182"/>
      <c r="IMY1" s="182"/>
      <c r="IMZ1" s="182"/>
      <c r="INA1" s="182"/>
      <c r="INB1" s="182"/>
      <c r="INC1" s="182"/>
      <c r="IND1" s="182"/>
      <c r="INE1" s="182"/>
      <c r="INF1" s="182"/>
      <c r="ING1" s="182"/>
      <c r="INH1" s="182"/>
      <c r="INI1" s="182"/>
      <c r="INJ1" s="182"/>
      <c r="INK1" s="182"/>
      <c r="INL1" s="182"/>
      <c r="INM1" s="182"/>
      <c r="INN1" s="182"/>
      <c r="INO1" s="182"/>
      <c r="INP1" s="182"/>
      <c r="INQ1" s="182"/>
      <c r="INR1" s="182"/>
      <c r="INS1" s="182"/>
      <c r="INT1" s="182"/>
      <c r="INU1" s="182"/>
      <c r="INV1" s="182"/>
      <c r="INW1" s="182"/>
      <c r="INX1" s="182"/>
      <c r="INY1" s="182"/>
      <c r="INZ1" s="182"/>
      <c r="IOA1" s="182"/>
      <c r="IOB1" s="182"/>
      <c r="IOC1" s="182"/>
      <c r="IOD1" s="182"/>
      <c r="IOE1" s="182"/>
      <c r="IOF1" s="182"/>
      <c r="IOG1" s="182"/>
      <c r="IOH1" s="182"/>
      <c r="IOI1" s="182"/>
      <c r="IOJ1" s="182"/>
      <c r="IOK1" s="182"/>
      <c r="IOL1" s="182"/>
      <c r="IOM1" s="182"/>
      <c r="ION1" s="182"/>
      <c r="IOO1" s="182"/>
      <c r="IOP1" s="182"/>
      <c r="IOQ1" s="182"/>
      <c r="IOR1" s="182"/>
      <c r="IOS1" s="182"/>
      <c r="IOT1" s="182"/>
      <c r="IOU1" s="182"/>
      <c r="IOV1" s="182"/>
      <c r="IOW1" s="182"/>
      <c r="IOX1" s="182"/>
      <c r="IOY1" s="182"/>
      <c r="IOZ1" s="182"/>
      <c r="IPA1" s="182"/>
      <c r="IPB1" s="182"/>
      <c r="IPC1" s="182"/>
      <c r="IPD1" s="182"/>
      <c r="IPE1" s="182"/>
      <c r="IPF1" s="182"/>
      <c r="IPG1" s="182"/>
      <c r="IPH1" s="182"/>
      <c r="IPI1" s="182"/>
      <c r="IPJ1" s="182"/>
      <c r="IPK1" s="182"/>
      <c r="IPL1" s="182"/>
      <c r="IPM1" s="182"/>
      <c r="IPN1" s="182"/>
      <c r="IPO1" s="182"/>
      <c r="IPP1" s="182"/>
      <c r="IPQ1" s="182"/>
      <c r="IPR1" s="182"/>
      <c r="IPS1" s="182"/>
      <c r="IPT1" s="182"/>
      <c r="IPU1" s="182"/>
      <c r="IPV1" s="182"/>
      <c r="IPW1" s="182"/>
      <c r="IPX1" s="182"/>
      <c r="IPY1" s="182"/>
      <c r="IPZ1" s="182"/>
      <c r="IQA1" s="182"/>
      <c r="IQB1" s="182"/>
      <c r="IQC1" s="182"/>
      <c r="IQD1" s="182"/>
      <c r="IQE1" s="182"/>
      <c r="IQF1" s="182"/>
      <c r="IQG1" s="182"/>
      <c r="IQH1" s="182"/>
      <c r="IQI1" s="182"/>
      <c r="IQJ1" s="182"/>
      <c r="IQK1" s="182"/>
      <c r="IQL1" s="182"/>
      <c r="IQM1" s="182"/>
      <c r="IQN1" s="182"/>
      <c r="IQO1" s="182"/>
      <c r="IQP1" s="182"/>
      <c r="IQQ1" s="182"/>
      <c r="IQR1" s="182"/>
      <c r="IQS1" s="182"/>
      <c r="IQT1" s="182"/>
      <c r="IQU1" s="182"/>
      <c r="IQV1" s="182"/>
      <c r="IQW1" s="182"/>
      <c r="IQX1" s="182"/>
      <c r="IQY1" s="182"/>
      <c r="IQZ1" s="182"/>
      <c r="IRA1" s="182"/>
      <c r="IRB1" s="182"/>
      <c r="IRC1" s="182"/>
      <c r="IRD1" s="182"/>
      <c r="IRE1" s="182"/>
      <c r="IRF1" s="182"/>
      <c r="IRG1" s="182"/>
      <c r="IRH1" s="182"/>
      <c r="IRI1" s="182"/>
      <c r="IRJ1" s="182"/>
      <c r="IRK1" s="182"/>
      <c r="IRL1" s="182"/>
      <c r="IRM1" s="182"/>
      <c r="IRN1" s="182"/>
      <c r="IRO1" s="182"/>
      <c r="IRP1" s="182"/>
      <c r="IRQ1" s="182"/>
      <c r="IRR1" s="182"/>
      <c r="IRS1" s="182"/>
      <c r="IRT1" s="182"/>
      <c r="IRU1" s="182"/>
      <c r="IRV1" s="182"/>
      <c r="IRW1" s="182"/>
      <c r="IRX1" s="182"/>
      <c r="IRY1" s="182"/>
      <c r="IRZ1" s="182"/>
      <c r="ISA1" s="182"/>
      <c r="ISB1" s="182"/>
      <c r="ISC1" s="182"/>
      <c r="ISD1" s="182"/>
      <c r="ISE1" s="182"/>
      <c r="ISF1" s="182"/>
      <c r="ISG1" s="182"/>
      <c r="ISH1" s="182"/>
      <c r="ISI1" s="182"/>
      <c r="ISJ1" s="182"/>
      <c r="ISK1" s="182"/>
      <c r="ISL1" s="182"/>
      <c r="ISM1" s="182"/>
      <c r="ISN1" s="182"/>
      <c r="ISO1" s="182"/>
      <c r="ISP1" s="182"/>
      <c r="ISQ1" s="182"/>
      <c r="ISR1" s="182"/>
      <c r="ISS1" s="182"/>
      <c r="IST1" s="182"/>
      <c r="ISU1" s="182"/>
      <c r="ISV1" s="182"/>
      <c r="ISW1" s="182"/>
      <c r="ISX1" s="182"/>
      <c r="ISY1" s="182"/>
      <c r="ISZ1" s="182"/>
      <c r="ITA1" s="182"/>
      <c r="ITB1" s="182"/>
      <c r="ITC1" s="182"/>
      <c r="ITD1" s="182"/>
      <c r="ITE1" s="182"/>
      <c r="ITF1" s="182"/>
      <c r="ITG1" s="182"/>
      <c r="ITH1" s="182"/>
      <c r="ITI1" s="182"/>
      <c r="ITJ1" s="182"/>
      <c r="ITK1" s="182"/>
      <c r="ITL1" s="182"/>
      <c r="ITM1" s="182"/>
      <c r="ITN1" s="182"/>
      <c r="ITO1" s="182"/>
      <c r="ITP1" s="182"/>
      <c r="ITQ1" s="182"/>
      <c r="ITR1" s="182"/>
      <c r="ITS1" s="182"/>
      <c r="ITT1" s="182"/>
      <c r="ITU1" s="182"/>
      <c r="ITV1" s="182"/>
      <c r="ITW1" s="182"/>
      <c r="ITX1" s="182"/>
      <c r="ITY1" s="182"/>
      <c r="ITZ1" s="182"/>
      <c r="IUA1" s="182"/>
      <c r="IUB1" s="182"/>
      <c r="IUC1" s="182"/>
      <c r="IUD1" s="182"/>
      <c r="IUE1" s="182"/>
      <c r="IUF1" s="182"/>
      <c r="IUG1" s="182"/>
      <c r="IUH1" s="182"/>
      <c r="IUI1" s="182"/>
      <c r="IUJ1" s="182"/>
      <c r="IUK1" s="182"/>
      <c r="IUL1" s="182"/>
      <c r="IUM1" s="182"/>
      <c r="IUN1" s="182"/>
      <c r="IUO1" s="182"/>
      <c r="IUP1" s="182"/>
      <c r="IUQ1" s="182"/>
      <c r="IUR1" s="182"/>
      <c r="IUS1" s="182"/>
      <c r="IUT1" s="182"/>
      <c r="IUU1" s="182"/>
      <c r="IUV1" s="182"/>
      <c r="IUW1" s="182"/>
      <c r="IUX1" s="182"/>
      <c r="IUY1" s="182"/>
      <c r="IUZ1" s="182"/>
      <c r="IVA1" s="182"/>
      <c r="IVB1" s="182"/>
      <c r="IVC1" s="182"/>
      <c r="IVD1" s="182"/>
      <c r="IVE1" s="182"/>
      <c r="IVF1" s="182"/>
      <c r="IVG1" s="182"/>
      <c r="IVH1" s="182"/>
      <c r="IVI1" s="182"/>
      <c r="IVJ1" s="182"/>
      <c r="IVK1" s="182"/>
      <c r="IVL1" s="182"/>
      <c r="IVM1" s="182"/>
      <c r="IVN1" s="182"/>
      <c r="IVO1" s="182"/>
      <c r="IVP1" s="182"/>
      <c r="IVQ1" s="182"/>
      <c r="IVR1" s="182"/>
      <c r="IVS1" s="182"/>
      <c r="IVT1" s="182"/>
      <c r="IVU1" s="182"/>
      <c r="IVV1" s="182"/>
      <c r="IVW1" s="182"/>
      <c r="IVX1" s="182"/>
      <c r="IVY1" s="182"/>
      <c r="IVZ1" s="182"/>
      <c r="IWA1" s="182"/>
      <c r="IWB1" s="182"/>
      <c r="IWC1" s="182"/>
      <c r="IWD1" s="182"/>
      <c r="IWE1" s="182"/>
      <c r="IWF1" s="182"/>
      <c r="IWG1" s="182"/>
      <c r="IWH1" s="182"/>
      <c r="IWI1" s="182"/>
      <c r="IWJ1" s="182"/>
      <c r="IWK1" s="182"/>
      <c r="IWL1" s="182"/>
      <c r="IWM1" s="182"/>
      <c r="IWN1" s="182"/>
      <c r="IWO1" s="182"/>
      <c r="IWP1" s="182"/>
      <c r="IWQ1" s="182"/>
      <c r="IWR1" s="182"/>
      <c r="IWS1" s="182"/>
      <c r="IWT1" s="182"/>
      <c r="IWU1" s="182"/>
      <c r="IWV1" s="182"/>
      <c r="IWW1" s="182"/>
      <c r="IWX1" s="182"/>
      <c r="IWY1" s="182"/>
      <c r="IWZ1" s="182"/>
      <c r="IXA1" s="182"/>
      <c r="IXB1" s="182"/>
      <c r="IXC1" s="182"/>
      <c r="IXD1" s="182"/>
      <c r="IXE1" s="182"/>
      <c r="IXF1" s="182"/>
      <c r="IXG1" s="182"/>
      <c r="IXH1" s="182"/>
      <c r="IXI1" s="182"/>
      <c r="IXJ1" s="182"/>
      <c r="IXK1" s="182"/>
      <c r="IXL1" s="182"/>
      <c r="IXM1" s="182"/>
      <c r="IXN1" s="182"/>
      <c r="IXO1" s="182"/>
      <c r="IXP1" s="182"/>
      <c r="IXQ1" s="182"/>
      <c r="IXR1" s="182"/>
      <c r="IXS1" s="182"/>
      <c r="IXT1" s="182"/>
      <c r="IXU1" s="182"/>
      <c r="IXV1" s="182"/>
      <c r="IXW1" s="182"/>
      <c r="IXX1" s="182"/>
      <c r="IXY1" s="182"/>
      <c r="IXZ1" s="182"/>
      <c r="IYA1" s="182"/>
      <c r="IYB1" s="182"/>
      <c r="IYC1" s="182"/>
      <c r="IYD1" s="182"/>
      <c r="IYE1" s="182"/>
      <c r="IYF1" s="182"/>
      <c r="IYG1" s="182"/>
      <c r="IYH1" s="182"/>
      <c r="IYI1" s="182"/>
      <c r="IYJ1" s="182"/>
      <c r="IYK1" s="182"/>
      <c r="IYL1" s="182"/>
      <c r="IYM1" s="182"/>
      <c r="IYN1" s="182"/>
      <c r="IYO1" s="182"/>
      <c r="IYP1" s="182"/>
      <c r="IYQ1" s="182"/>
      <c r="IYR1" s="182"/>
      <c r="IYS1" s="182"/>
      <c r="IYT1" s="182"/>
      <c r="IYU1" s="182"/>
      <c r="IYV1" s="182"/>
      <c r="IYW1" s="182"/>
      <c r="IYX1" s="182"/>
      <c r="IYY1" s="182"/>
      <c r="IYZ1" s="182"/>
      <c r="IZA1" s="182"/>
      <c r="IZB1" s="182"/>
      <c r="IZC1" s="182"/>
      <c r="IZD1" s="182"/>
      <c r="IZE1" s="182"/>
      <c r="IZF1" s="182"/>
      <c r="IZG1" s="182"/>
      <c r="IZH1" s="182"/>
      <c r="IZI1" s="182"/>
      <c r="IZJ1" s="182"/>
      <c r="IZK1" s="182"/>
      <c r="IZL1" s="182"/>
      <c r="IZM1" s="182"/>
      <c r="IZN1" s="182"/>
      <c r="IZO1" s="182"/>
      <c r="IZP1" s="182"/>
      <c r="IZQ1" s="182"/>
      <c r="IZR1" s="182"/>
      <c r="IZS1" s="182"/>
      <c r="IZT1" s="182"/>
      <c r="IZU1" s="182"/>
      <c r="IZV1" s="182"/>
      <c r="IZW1" s="182"/>
      <c r="IZX1" s="182"/>
      <c r="IZY1" s="182"/>
      <c r="IZZ1" s="182"/>
      <c r="JAA1" s="182"/>
      <c r="JAB1" s="182"/>
      <c r="JAC1" s="182"/>
      <c r="JAD1" s="182"/>
      <c r="JAE1" s="182"/>
      <c r="JAF1" s="182"/>
      <c r="JAG1" s="182"/>
      <c r="JAH1" s="182"/>
      <c r="JAI1" s="182"/>
      <c r="JAJ1" s="182"/>
      <c r="JAK1" s="182"/>
      <c r="JAL1" s="182"/>
      <c r="JAM1" s="182"/>
      <c r="JAN1" s="182"/>
      <c r="JAO1" s="182"/>
      <c r="JAP1" s="182"/>
      <c r="JAQ1" s="182"/>
      <c r="JAR1" s="182"/>
      <c r="JAS1" s="182"/>
      <c r="JAT1" s="182"/>
      <c r="JAU1" s="182"/>
      <c r="JAV1" s="182"/>
      <c r="JAW1" s="182"/>
      <c r="JAX1" s="182"/>
      <c r="JAY1" s="182"/>
      <c r="JAZ1" s="182"/>
      <c r="JBA1" s="182"/>
      <c r="JBB1" s="182"/>
      <c r="JBC1" s="182"/>
      <c r="JBD1" s="182"/>
      <c r="JBE1" s="182"/>
      <c r="JBF1" s="182"/>
      <c r="JBG1" s="182"/>
      <c r="JBH1" s="182"/>
      <c r="JBI1" s="182"/>
      <c r="JBJ1" s="182"/>
      <c r="JBK1" s="182"/>
      <c r="JBL1" s="182"/>
      <c r="JBM1" s="182"/>
      <c r="JBN1" s="182"/>
      <c r="JBO1" s="182"/>
      <c r="JBP1" s="182"/>
      <c r="JBQ1" s="182"/>
      <c r="JBR1" s="182"/>
      <c r="JBS1" s="182"/>
      <c r="JBT1" s="182"/>
      <c r="JBU1" s="182"/>
      <c r="JBV1" s="182"/>
      <c r="JBW1" s="182"/>
      <c r="JBX1" s="182"/>
      <c r="JBY1" s="182"/>
      <c r="JBZ1" s="182"/>
      <c r="JCA1" s="182"/>
      <c r="JCB1" s="182"/>
      <c r="JCC1" s="182"/>
      <c r="JCD1" s="182"/>
      <c r="JCE1" s="182"/>
      <c r="JCF1" s="182"/>
      <c r="JCG1" s="182"/>
      <c r="JCH1" s="182"/>
      <c r="JCI1" s="182"/>
      <c r="JCJ1" s="182"/>
      <c r="JCK1" s="182"/>
      <c r="JCL1" s="182"/>
      <c r="JCM1" s="182"/>
      <c r="JCN1" s="182"/>
      <c r="JCO1" s="182"/>
      <c r="JCP1" s="182"/>
      <c r="JCQ1" s="182"/>
      <c r="JCR1" s="182"/>
      <c r="JCS1" s="182"/>
      <c r="JCT1" s="182"/>
      <c r="JCU1" s="182"/>
      <c r="JCV1" s="182"/>
      <c r="JCW1" s="182"/>
      <c r="JCX1" s="182"/>
      <c r="JCY1" s="182"/>
      <c r="JCZ1" s="182"/>
      <c r="JDA1" s="182"/>
      <c r="JDB1" s="182"/>
      <c r="JDC1" s="182"/>
      <c r="JDD1" s="182"/>
      <c r="JDE1" s="182"/>
      <c r="JDF1" s="182"/>
      <c r="JDG1" s="182"/>
      <c r="JDH1" s="182"/>
      <c r="JDI1" s="182"/>
      <c r="JDJ1" s="182"/>
      <c r="JDK1" s="182"/>
      <c r="JDL1" s="182"/>
      <c r="JDM1" s="182"/>
      <c r="JDN1" s="182"/>
      <c r="JDO1" s="182"/>
      <c r="JDP1" s="182"/>
      <c r="JDQ1" s="182"/>
      <c r="JDR1" s="182"/>
      <c r="JDS1" s="182"/>
      <c r="JDT1" s="182"/>
      <c r="JDU1" s="182"/>
      <c r="JDV1" s="182"/>
      <c r="JDW1" s="182"/>
      <c r="JDX1" s="182"/>
      <c r="JDY1" s="182"/>
      <c r="JDZ1" s="182"/>
      <c r="JEA1" s="182"/>
      <c r="JEB1" s="182"/>
      <c r="JEC1" s="182"/>
      <c r="JED1" s="182"/>
      <c r="JEE1" s="182"/>
      <c r="JEF1" s="182"/>
      <c r="JEG1" s="182"/>
      <c r="JEH1" s="182"/>
      <c r="JEI1" s="182"/>
      <c r="JEJ1" s="182"/>
      <c r="JEK1" s="182"/>
      <c r="JEL1" s="182"/>
      <c r="JEM1" s="182"/>
      <c r="JEN1" s="182"/>
      <c r="JEO1" s="182"/>
      <c r="JEP1" s="182"/>
      <c r="JEQ1" s="182"/>
      <c r="JER1" s="182"/>
      <c r="JES1" s="182"/>
      <c r="JET1" s="182"/>
      <c r="JEU1" s="182"/>
      <c r="JEV1" s="182"/>
      <c r="JEW1" s="182"/>
      <c r="JEX1" s="182"/>
      <c r="JEY1" s="182"/>
      <c r="JEZ1" s="182"/>
      <c r="JFA1" s="182"/>
      <c r="JFB1" s="182"/>
      <c r="JFC1" s="182"/>
      <c r="JFD1" s="182"/>
      <c r="JFE1" s="182"/>
      <c r="JFF1" s="182"/>
      <c r="JFG1" s="182"/>
      <c r="JFH1" s="182"/>
      <c r="JFI1" s="182"/>
      <c r="JFJ1" s="182"/>
      <c r="JFK1" s="182"/>
      <c r="JFL1" s="182"/>
      <c r="JFM1" s="182"/>
      <c r="JFN1" s="182"/>
      <c r="JFO1" s="182"/>
      <c r="JFP1" s="182"/>
      <c r="JFQ1" s="182"/>
      <c r="JFR1" s="182"/>
      <c r="JFS1" s="182"/>
      <c r="JFT1" s="182"/>
      <c r="JFU1" s="182"/>
      <c r="JFV1" s="182"/>
      <c r="JFW1" s="182"/>
      <c r="JFX1" s="182"/>
      <c r="JFY1" s="182"/>
      <c r="JFZ1" s="182"/>
      <c r="JGA1" s="182"/>
      <c r="JGB1" s="182"/>
      <c r="JGC1" s="182"/>
      <c r="JGD1" s="182"/>
      <c r="JGE1" s="182"/>
      <c r="JGF1" s="182"/>
      <c r="JGG1" s="182"/>
      <c r="JGH1" s="182"/>
      <c r="JGI1" s="182"/>
      <c r="JGJ1" s="182"/>
      <c r="JGK1" s="182"/>
      <c r="JGL1" s="182"/>
      <c r="JGM1" s="182"/>
      <c r="JGN1" s="182"/>
      <c r="JGO1" s="182"/>
      <c r="JGP1" s="182"/>
      <c r="JGQ1" s="182"/>
      <c r="JGR1" s="182"/>
      <c r="JGS1" s="182"/>
      <c r="JGT1" s="182"/>
      <c r="JGU1" s="182"/>
      <c r="JGV1" s="182"/>
      <c r="JGW1" s="182"/>
      <c r="JGX1" s="182"/>
      <c r="JGY1" s="182"/>
      <c r="JGZ1" s="182"/>
      <c r="JHA1" s="182"/>
      <c r="JHB1" s="182"/>
      <c r="JHC1" s="182"/>
      <c r="JHD1" s="182"/>
      <c r="JHE1" s="182"/>
      <c r="JHF1" s="182"/>
      <c r="JHG1" s="182"/>
      <c r="JHH1" s="182"/>
      <c r="JHI1" s="182"/>
      <c r="JHJ1" s="182"/>
      <c r="JHK1" s="182"/>
      <c r="JHL1" s="182"/>
      <c r="JHM1" s="182"/>
      <c r="JHN1" s="182"/>
      <c r="JHO1" s="182"/>
      <c r="JHP1" s="182"/>
      <c r="JHQ1" s="182"/>
      <c r="JHR1" s="182"/>
      <c r="JHS1" s="182"/>
      <c r="JHT1" s="182"/>
      <c r="JHU1" s="182"/>
      <c r="JHV1" s="182"/>
      <c r="JHW1" s="182"/>
      <c r="JHX1" s="182"/>
      <c r="JHY1" s="182"/>
      <c r="JHZ1" s="182"/>
      <c r="JIA1" s="182"/>
      <c r="JIB1" s="182"/>
      <c r="JIC1" s="182"/>
      <c r="JID1" s="182"/>
      <c r="JIE1" s="182"/>
      <c r="JIF1" s="182"/>
      <c r="JIG1" s="182"/>
      <c r="JIH1" s="182"/>
      <c r="JII1" s="182"/>
      <c r="JIJ1" s="182"/>
      <c r="JIK1" s="182"/>
      <c r="JIL1" s="182"/>
      <c r="JIM1" s="182"/>
      <c r="JIN1" s="182"/>
      <c r="JIO1" s="182"/>
      <c r="JIP1" s="182"/>
      <c r="JIQ1" s="182"/>
      <c r="JIR1" s="182"/>
      <c r="JIS1" s="182"/>
      <c r="JIT1" s="182"/>
      <c r="JIU1" s="182"/>
      <c r="JIV1" s="182"/>
      <c r="JIW1" s="182"/>
      <c r="JIX1" s="182"/>
      <c r="JIY1" s="182"/>
      <c r="JIZ1" s="182"/>
      <c r="JJA1" s="182"/>
      <c r="JJB1" s="182"/>
      <c r="JJC1" s="182"/>
      <c r="JJD1" s="182"/>
      <c r="JJE1" s="182"/>
      <c r="JJF1" s="182"/>
      <c r="JJG1" s="182"/>
      <c r="JJH1" s="182"/>
      <c r="JJI1" s="182"/>
      <c r="JJJ1" s="182"/>
      <c r="JJK1" s="182"/>
      <c r="JJL1" s="182"/>
      <c r="JJM1" s="182"/>
      <c r="JJN1" s="182"/>
      <c r="JJO1" s="182"/>
      <c r="JJP1" s="182"/>
      <c r="JJQ1" s="182"/>
      <c r="JJR1" s="182"/>
      <c r="JJS1" s="182"/>
      <c r="JJT1" s="182"/>
      <c r="JJU1" s="182"/>
      <c r="JJV1" s="182"/>
      <c r="JJW1" s="182"/>
      <c r="JJX1" s="182"/>
      <c r="JJY1" s="182"/>
      <c r="JJZ1" s="182"/>
      <c r="JKA1" s="182"/>
      <c r="JKB1" s="182"/>
      <c r="JKC1" s="182"/>
      <c r="JKD1" s="182"/>
      <c r="JKE1" s="182"/>
      <c r="JKF1" s="182"/>
      <c r="JKG1" s="182"/>
      <c r="JKH1" s="182"/>
      <c r="JKI1" s="182"/>
      <c r="JKJ1" s="182"/>
      <c r="JKK1" s="182"/>
      <c r="JKL1" s="182"/>
      <c r="JKM1" s="182"/>
      <c r="JKN1" s="182"/>
      <c r="JKO1" s="182"/>
      <c r="JKP1" s="182"/>
      <c r="JKQ1" s="182"/>
      <c r="JKR1" s="182"/>
      <c r="JKS1" s="182"/>
      <c r="JKT1" s="182"/>
      <c r="JKU1" s="182"/>
      <c r="JKV1" s="182"/>
      <c r="JKW1" s="182"/>
      <c r="JKX1" s="182"/>
      <c r="JKY1" s="182"/>
      <c r="JKZ1" s="182"/>
      <c r="JLA1" s="182"/>
      <c r="JLB1" s="182"/>
      <c r="JLC1" s="182"/>
      <c r="JLD1" s="182"/>
      <c r="JLE1" s="182"/>
      <c r="JLF1" s="182"/>
      <c r="JLG1" s="182"/>
      <c r="JLH1" s="182"/>
      <c r="JLI1" s="182"/>
      <c r="JLJ1" s="182"/>
      <c r="JLK1" s="182"/>
      <c r="JLL1" s="182"/>
      <c r="JLM1" s="182"/>
      <c r="JLN1" s="182"/>
      <c r="JLO1" s="182"/>
      <c r="JLP1" s="182"/>
      <c r="JLQ1" s="182"/>
      <c r="JLR1" s="182"/>
      <c r="JLS1" s="182"/>
      <c r="JLT1" s="182"/>
      <c r="JLU1" s="182"/>
      <c r="JLV1" s="182"/>
      <c r="JLW1" s="182"/>
      <c r="JLX1" s="182"/>
      <c r="JLY1" s="182"/>
      <c r="JLZ1" s="182"/>
      <c r="JMA1" s="182"/>
      <c r="JMB1" s="182"/>
      <c r="JMC1" s="182"/>
      <c r="JMD1" s="182"/>
      <c r="JME1" s="182"/>
      <c r="JMF1" s="182"/>
      <c r="JMG1" s="182"/>
      <c r="JMH1" s="182"/>
      <c r="JMI1" s="182"/>
      <c r="JMJ1" s="182"/>
      <c r="JMK1" s="182"/>
      <c r="JML1" s="182"/>
      <c r="JMM1" s="182"/>
      <c r="JMN1" s="182"/>
      <c r="JMO1" s="182"/>
      <c r="JMP1" s="182"/>
      <c r="JMQ1" s="182"/>
      <c r="JMR1" s="182"/>
      <c r="JMS1" s="182"/>
      <c r="JMT1" s="182"/>
      <c r="JMU1" s="182"/>
      <c r="JMV1" s="182"/>
      <c r="JMW1" s="182"/>
      <c r="JMX1" s="182"/>
      <c r="JMY1" s="182"/>
      <c r="JMZ1" s="182"/>
      <c r="JNA1" s="182"/>
      <c r="JNB1" s="182"/>
      <c r="JNC1" s="182"/>
      <c r="JND1" s="182"/>
      <c r="JNE1" s="182"/>
      <c r="JNF1" s="182"/>
      <c r="JNG1" s="182"/>
      <c r="JNH1" s="182"/>
      <c r="JNI1" s="182"/>
      <c r="JNJ1" s="182"/>
      <c r="JNK1" s="182"/>
      <c r="JNL1" s="182"/>
      <c r="JNM1" s="182"/>
      <c r="JNN1" s="182"/>
      <c r="JNO1" s="182"/>
      <c r="JNP1" s="182"/>
      <c r="JNQ1" s="182"/>
      <c r="JNR1" s="182"/>
      <c r="JNS1" s="182"/>
      <c r="JNT1" s="182"/>
      <c r="JNU1" s="182"/>
      <c r="JNV1" s="182"/>
      <c r="JNW1" s="182"/>
      <c r="JNX1" s="182"/>
      <c r="JNY1" s="182"/>
      <c r="JNZ1" s="182"/>
      <c r="JOA1" s="182"/>
      <c r="JOB1" s="182"/>
      <c r="JOC1" s="182"/>
      <c r="JOD1" s="182"/>
      <c r="JOE1" s="182"/>
      <c r="JOF1" s="182"/>
      <c r="JOG1" s="182"/>
      <c r="JOH1" s="182"/>
      <c r="JOI1" s="182"/>
      <c r="JOJ1" s="182"/>
      <c r="JOK1" s="182"/>
      <c r="JOL1" s="182"/>
      <c r="JOM1" s="182"/>
      <c r="JON1" s="182"/>
      <c r="JOO1" s="182"/>
      <c r="JOP1" s="182"/>
      <c r="JOQ1" s="182"/>
      <c r="JOR1" s="182"/>
      <c r="JOS1" s="182"/>
      <c r="JOT1" s="182"/>
      <c r="JOU1" s="182"/>
      <c r="JOV1" s="182"/>
      <c r="JOW1" s="182"/>
      <c r="JOX1" s="182"/>
      <c r="JOY1" s="182"/>
      <c r="JOZ1" s="182"/>
      <c r="JPA1" s="182"/>
      <c r="JPB1" s="182"/>
      <c r="JPC1" s="182"/>
      <c r="JPD1" s="182"/>
      <c r="JPE1" s="182"/>
      <c r="JPF1" s="182"/>
      <c r="JPG1" s="182"/>
      <c r="JPH1" s="182"/>
      <c r="JPI1" s="182"/>
      <c r="JPJ1" s="182"/>
      <c r="JPK1" s="182"/>
      <c r="JPL1" s="182"/>
      <c r="JPM1" s="182"/>
      <c r="JPN1" s="182"/>
      <c r="JPO1" s="182"/>
      <c r="JPP1" s="182"/>
      <c r="JPQ1" s="182"/>
      <c r="JPR1" s="182"/>
      <c r="JPS1" s="182"/>
      <c r="JPT1" s="182"/>
      <c r="JPU1" s="182"/>
      <c r="JPV1" s="182"/>
      <c r="JPW1" s="182"/>
      <c r="JPX1" s="182"/>
      <c r="JPY1" s="182"/>
      <c r="JPZ1" s="182"/>
      <c r="JQA1" s="182"/>
      <c r="JQB1" s="182"/>
      <c r="JQC1" s="182"/>
      <c r="JQD1" s="182"/>
      <c r="JQE1" s="182"/>
      <c r="JQF1" s="182"/>
      <c r="JQG1" s="182"/>
      <c r="JQH1" s="182"/>
      <c r="JQI1" s="182"/>
      <c r="JQJ1" s="182"/>
      <c r="JQK1" s="182"/>
      <c r="JQL1" s="182"/>
      <c r="JQM1" s="182"/>
      <c r="JQN1" s="182"/>
      <c r="JQO1" s="182"/>
      <c r="JQP1" s="182"/>
      <c r="JQQ1" s="182"/>
      <c r="JQR1" s="182"/>
      <c r="JQS1" s="182"/>
      <c r="JQT1" s="182"/>
      <c r="JQU1" s="182"/>
      <c r="JQV1" s="182"/>
      <c r="JQW1" s="182"/>
      <c r="JQX1" s="182"/>
      <c r="JQY1" s="182"/>
      <c r="JQZ1" s="182"/>
      <c r="JRA1" s="182"/>
      <c r="JRB1" s="182"/>
      <c r="JRC1" s="182"/>
      <c r="JRD1" s="182"/>
      <c r="JRE1" s="182"/>
      <c r="JRF1" s="182"/>
      <c r="JRG1" s="182"/>
      <c r="JRH1" s="182"/>
      <c r="JRI1" s="182"/>
      <c r="JRJ1" s="182"/>
      <c r="JRK1" s="182"/>
      <c r="JRL1" s="182"/>
      <c r="JRM1" s="182"/>
      <c r="JRN1" s="182"/>
      <c r="JRO1" s="182"/>
      <c r="JRP1" s="182"/>
      <c r="JRQ1" s="182"/>
      <c r="JRR1" s="182"/>
      <c r="JRS1" s="182"/>
      <c r="JRT1" s="182"/>
      <c r="JRU1" s="182"/>
      <c r="JRV1" s="182"/>
      <c r="JRW1" s="182"/>
      <c r="JRX1" s="182"/>
      <c r="JRY1" s="182"/>
      <c r="JRZ1" s="182"/>
      <c r="JSA1" s="182"/>
      <c r="JSB1" s="182"/>
      <c r="JSC1" s="182"/>
      <c r="JSD1" s="182"/>
      <c r="JSE1" s="182"/>
      <c r="JSF1" s="182"/>
      <c r="JSG1" s="182"/>
      <c r="JSH1" s="182"/>
      <c r="JSI1" s="182"/>
      <c r="JSJ1" s="182"/>
      <c r="JSK1" s="182"/>
      <c r="JSL1" s="182"/>
      <c r="JSM1" s="182"/>
      <c r="JSN1" s="182"/>
      <c r="JSO1" s="182"/>
      <c r="JSP1" s="182"/>
      <c r="JSQ1" s="182"/>
      <c r="JSR1" s="182"/>
      <c r="JSS1" s="182"/>
      <c r="JST1" s="182"/>
      <c r="JSU1" s="182"/>
      <c r="JSV1" s="182"/>
      <c r="JSW1" s="182"/>
      <c r="JSX1" s="182"/>
      <c r="JSY1" s="182"/>
      <c r="JSZ1" s="182"/>
      <c r="JTA1" s="182"/>
      <c r="JTB1" s="182"/>
      <c r="JTC1" s="182"/>
      <c r="JTD1" s="182"/>
      <c r="JTE1" s="182"/>
      <c r="JTF1" s="182"/>
      <c r="JTG1" s="182"/>
      <c r="JTH1" s="182"/>
      <c r="JTI1" s="182"/>
      <c r="JTJ1" s="182"/>
      <c r="JTK1" s="182"/>
      <c r="JTL1" s="182"/>
      <c r="JTM1" s="182"/>
      <c r="JTN1" s="182"/>
      <c r="JTO1" s="182"/>
      <c r="JTP1" s="182"/>
      <c r="JTQ1" s="182"/>
      <c r="JTR1" s="182"/>
      <c r="JTS1" s="182"/>
      <c r="JTT1" s="182"/>
      <c r="JTU1" s="182"/>
      <c r="JTV1" s="182"/>
      <c r="JTW1" s="182"/>
      <c r="JTX1" s="182"/>
      <c r="JTY1" s="182"/>
      <c r="JTZ1" s="182"/>
      <c r="JUA1" s="182"/>
      <c r="JUB1" s="182"/>
      <c r="JUC1" s="182"/>
      <c r="JUD1" s="182"/>
      <c r="JUE1" s="182"/>
      <c r="JUF1" s="182"/>
      <c r="JUG1" s="182"/>
      <c r="JUH1" s="182"/>
      <c r="JUI1" s="182"/>
      <c r="JUJ1" s="182"/>
      <c r="JUK1" s="182"/>
      <c r="JUL1" s="182"/>
      <c r="JUM1" s="182"/>
      <c r="JUN1" s="182"/>
      <c r="JUO1" s="182"/>
      <c r="JUP1" s="182"/>
      <c r="JUQ1" s="182"/>
      <c r="JUR1" s="182"/>
      <c r="JUS1" s="182"/>
      <c r="JUT1" s="182"/>
      <c r="JUU1" s="182"/>
      <c r="JUV1" s="182"/>
      <c r="JUW1" s="182"/>
      <c r="JUX1" s="182"/>
      <c r="JUY1" s="182"/>
      <c r="JUZ1" s="182"/>
      <c r="JVA1" s="182"/>
      <c r="JVB1" s="182"/>
      <c r="JVC1" s="182"/>
      <c r="JVD1" s="182"/>
      <c r="JVE1" s="182"/>
      <c r="JVF1" s="182"/>
      <c r="JVG1" s="182"/>
      <c r="JVH1" s="182"/>
      <c r="JVI1" s="182"/>
      <c r="JVJ1" s="182"/>
      <c r="JVK1" s="182"/>
      <c r="JVL1" s="182"/>
      <c r="JVM1" s="182"/>
      <c r="JVN1" s="182"/>
      <c r="JVO1" s="182"/>
      <c r="JVP1" s="182"/>
      <c r="JVQ1" s="182"/>
      <c r="JVR1" s="182"/>
      <c r="JVS1" s="182"/>
      <c r="JVT1" s="182"/>
      <c r="JVU1" s="182"/>
      <c r="JVV1" s="182"/>
      <c r="JVW1" s="182"/>
      <c r="JVX1" s="182"/>
      <c r="JVY1" s="182"/>
      <c r="JVZ1" s="182"/>
      <c r="JWA1" s="182"/>
      <c r="JWB1" s="182"/>
      <c r="JWC1" s="182"/>
      <c r="JWD1" s="182"/>
      <c r="JWE1" s="182"/>
      <c r="JWF1" s="182"/>
      <c r="JWG1" s="182"/>
      <c r="JWH1" s="182"/>
      <c r="JWI1" s="182"/>
      <c r="JWJ1" s="182"/>
      <c r="JWK1" s="182"/>
      <c r="JWL1" s="182"/>
      <c r="JWM1" s="182"/>
      <c r="JWN1" s="182"/>
      <c r="JWO1" s="182"/>
      <c r="JWP1" s="182"/>
      <c r="JWQ1" s="182"/>
      <c r="JWR1" s="182"/>
      <c r="JWS1" s="182"/>
      <c r="JWT1" s="182"/>
      <c r="JWU1" s="182"/>
      <c r="JWV1" s="182"/>
      <c r="JWW1" s="182"/>
      <c r="JWX1" s="182"/>
      <c r="JWY1" s="182"/>
      <c r="JWZ1" s="182"/>
      <c r="JXA1" s="182"/>
      <c r="JXB1" s="182"/>
      <c r="JXC1" s="182"/>
      <c r="JXD1" s="182"/>
      <c r="JXE1" s="182"/>
      <c r="JXF1" s="182"/>
      <c r="JXG1" s="182"/>
      <c r="JXH1" s="182"/>
      <c r="JXI1" s="182"/>
      <c r="JXJ1" s="182"/>
      <c r="JXK1" s="182"/>
      <c r="JXL1" s="182"/>
      <c r="JXM1" s="182"/>
      <c r="JXN1" s="182"/>
      <c r="JXO1" s="182"/>
      <c r="JXP1" s="182"/>
      <c r="JXQ1" s="182"/>
      <c r="JXR1" s="182"/>
      <c r="JXS1" s="182"/>
      <c r="JXT1" s="182"/>
      <c r="JXU1" s="182"/>
      <c r="JXV1" s="182"/>
      <c r="JXW1" s="182"/>
      <c r="JXX1" s="182"/>
      <c r="JXY1" s="182"/>
      <c r="JXZ1" s="182"/>
      <c r="JYA1" s="182"/>
      <c r="JYB1" s="182"/>
      <c r="JYC1" s="182"/>
      <c r="JYD1" s="182"/>
      <c r="JYE1" s="182"/>
      <c r="JYF1" s="182"/>
      <c r="JYG1" s="182"/>
      <c r="JYH1" s="182"/>
      <c r="JYI1" s="182"/>
      <c r="JYJ1" s="182"/>
      <c r="JYK1" s="182"/>
      <c r="JYL1" s="182"/>
      <c r="JYM1" s="182"/>
      <c r="JYN1" s="182"/>
      <c r="JYO1" s="182"/>
      <c r="JYP1" s="182"/>
      <c r="JYQ1" s="182"/>
      <c r="JYR1" s="182"/>
      <c r="JYS1" s="182"/>
      <c r="JYT1" s="182"/>
      <c r="JYU1" s="182"/>
      <c r="JYV1" s="182"/>
      <c r="JYW1" s="182"/>
      <c r="JYX1" s="182"/>
      <c r="JYY1" s="182"/>
      <c r="JYZ1" s="182"/>
      <c r="JZA1" s="182"/>
      <c r="JZB1" s="182"/>
      <c r="JZC1" s="182"/>
      <c r="JZD1" s="182"/>
      <c r="JZE1" s="182"/>
      <c r="JZF1" s="182"/>
      <c r="JZG1" s="182"/>
      <c r="JZH1" s="182"/>
      <c r="JZI1" s="182"/>
      <c r="JZJ1" s="182"/>
      <c r="JZK1" s="182"/>
      <c r="JZL1" s="182"/>
      <c r="JZM1" s="182"/>
      <c r="JZN1" s="182"/>
      <c r="JZO1" s="182"/>
      <c r="JZP1" s="182"/>
      <c r="JZQ1" s="182"/>
      <c r="JZR1" s="182"/>
      <c r="JZS1" s="182"/>
      <c r="JZT1" s="182"/>
      <c r="JZU1" s="182"/>
      <c r="JZV1" s="182"/>
      <c r="JZW1" s="182"/>
      <c r="JZX1" s="182"/>
      <c r="JZY1" s="182"/>
      <c r="JZZ1" s="182"/>
      <c r="KAA1" s="182"/>
      <c r="KAB1" s="182"/>
      <c r="KAC1" s="182"/>
      <c r="KAD1" s="182"/>
      <c r="KAE1" s="182"/>
      <c r="KAF1" s="182"/>
      <c r="KAG1" s="182"/>
      <c r="KAH1" s="182"/>
      <c r="KAI1" s="182"/>
      <c r="KAJ1" s="182"/>
      <c r="KAK1" s="182"/>
      <c r="KAL1" s="182"/>
      <c r="KAM1" s="182"/>
      <c r="KAN1" s="182"/>
      <c r="KAO1" s="182"/>
      <c r="KAP1" s="182"/>
      <c r="KAQ1" s="182"/>
      <c r="KAR1" s="182"/>
      <c r="KAS1" s="182"/>
      <c r="KAT1" s="182"/>
      <c r="KAU1" s="182"/>
      <c r="KAV1" s="182"/>
      <c r="KAW1" s="182"/>
      <c r="KAX1" s="182"/>
      <c r="KAY1" s="182"/>
      <c r="KAZ1" s="182"/>
      <c r="KBA1" s="182"/>
      <c r="KBB1" s="182"/>
      <c r="KBC1" s="182"/>
      <c r="KBD1" s="182"/>
      <c r="KBE1" s="182"/>
      <c r="KBF1" s="182"/>
      <c r="KBG1" s="182"/>
      <c r="KBH1" s="182"/>
      <c r="KBI1" s="182"/>
      <c r="KBJ1" s="182"/>
      <c r="KBK1" s="182"/>
      <c r="KBL1" s="182"/>
      <c r="KBM1" s="182"/>
      <c r="KBN1" s="182"/>
      <c r="KBO1" s="182"/>
      <c r="KBP1" s="182"/>
      <c r="KBQ1" s="182"/>
      <c r="KBR1" s="182"/>
      <c r="KBS1" s="182"/>
      <c r="KBT1" s="182"/>
      <c r="KBU1" s="182"/>
      <c r="KBV1" s="182"/>
      <c r="KBW1" s="182"/>
      <c r="KBX1" s="182"/>
      <c r="KBY1" s="182"/>
      <c r="KBZ1" s="182"/>
      <c r="KCA1" s="182"/>
      <c r="KCB1" s="182"/>
      <c r="KCC1" s="182"/>
      <c r="KCD1" s="182"/>
      <c r="KCE1" s="182"/>
      <c r="KCF1" s="182"/>
      <c r="KCG1" s="182"/>
      <c r="KCH1" s="182"/>
      <c r="KCI1" s="182"/>
      <c r="KCJ1" s="182"/>
      <c r="KCK1" s="182"/>
      <c r="KCL1" s="182"/>
      <c r="KCM1" s="182"/>
      <c r="KCN1" s="182"/>
      <c r="KCO1" s="182"/>
      <c r="KCP1" s="182"/>
      <c r="KCQ1" s="182"/>
      <c r="KCR1" s="182"/>
      <c r="KCS1" s="182"/>
      <c r="KCT1" s="182"/>
      <c r="KCU1" s="182"/>
      <c r="KCV1" s="182"/>
      <c r="KCW1" s="182"/>
      <c r="KCX1" s="182"/>
      <c r="KCY1" s="182"/>
      <c r="KCZ1" s="182"/>
      <c r="KDA1" s="182"/>
      <c r="KDB1" s="182"/>
      <c r="KDC1" s="182"/>
      <c r="KDD1" s="182"/>
      <c r="KDE1" s="182"/>
      <c r="KDF1" s="182"/>
      <c r="KDG1" s="182"/>
      <c r="KDH1" s="182"/>
      <c r="KDI1" s="182"/>
      <c r="KDJ1" s="182"/>
      <c r="KDK1" s="182"/>
      <c r="KDL1" s="182"/>
      <c r="KDM1" s="182"/>
      <c r="KDN1" s="182"/>
      <c r="KDO1" s="182"/>
      <c r="KDP1" s="182"/>
      <c r="KDQ1" s="182"/>
      <c r="KDR1" s="182"/>
      <c r="KDS1" s="182"/>
      <c r="KDT1" s="182"/>
      <c r="KDU1" s="182"/>
      <c r="KDV1" s="182"/>
      <c r="KDW1" s="182"/>
      <c r="KDX1" s="182"/>
      <c r="KDY1" s="182"/>
      <c r="KDZ1" s="182"/>
      <c r="KEA1" s="182"/>
      <c r="KEB1" s="182"/>
      <c r="KEC1" s="182"/>
      <c r="KED1" s="182"/>
      <c r="KEE1" s="182"/>
      <c r="KEF1" s="182"/>
      <c r="KEG1" s="182"/>
      <c r="KEH1" s="182"/>
      <c r="KEI1" s="182"/>
      <c r="KEJ1" s="182"/>
      <c r="KEK1" s="182"/>
      <c r="KEL1" s="182"/>
      <c r="KEM1" s="182"/>
      <c r="KEN1" s="182"/>
      <c r="KEO1" s="182"/>
      <c r="KEP1" s="182"/>
      <c r="KEQ1" s="182"/>
      <c r="KER1" s="182"/>
      <c r="KES1" s="182"/>
      <c r="KET1" s="182"/>
      <c r="KEU1" s="182"/>
      <c r="KEV1" s="182"/>
      <c r="KEW1" s="182"/>
      <c r="KEX1" s="182"/>
      <c r="KEY1" s="182"/>
      <c r="KEZ1" s="182"/>
      <c r="KFA1" s="182"/>
      <c r="KFB1" s="182"/>
      <c r="KFC1" s="182"/>
      <c r="KFD1" s="182"/>
      <c r="KFE1" s="182"/>
      <c r="KFF1" s="182"/>
      <c r="KFG1" s="182"/>
      <c r="KFH1" s="182"/>
      <c r="KFI1" s="182"/>
      <c r="KFJ1" s="182"/>
      <c r="KFK1" s="182"/>
      <c r="KFL1" s="182"/>
      <c r="KFM1" s="182"/>
      <c r="KFN1" s="182"/>
      <c r="KFO1" s="182"/>
      <c r="KFP1" s="182"/>
      <c r="KFQ1" s="182"/>
      <c r="KFR1" s="182"/>
      <c r="KFS1" s="182"/>
      <c r="KFT1" s="182"/>
      <c r="KFU1" s="182"/>
      <c r="KFV1" s="182"/>
      <c r="KFW1" s="182"/>
      <c r="KFX1" s="182"/>
      <c r="KFY1" s="182"/>
      <c r="KFZ1" s="182"/>
      <c r="KGA1" s="182"/>
      <c r="KGB1" s="182"/>
      <c r="KGC1" s="182"/>
      <c r="KGD1" s="182"/>
      <c r="KGE1" s="182"/>
      <c r="KGF1" s="182"/>
      <c r="KGG1" s="182"/>
      <c r="KGH1" s="182"/>
      <c r="KGI1" s="182"/>
      <c r="KGJ1" s="182"/>
      <c r="KGK1" s="182"/>
      <c r="KGL1" s="182"/>
      <c r="KGM1" s="182"/>
      <c r="KGN1" s="182"/>
      <c r="KGO1" s="182"/>
      <c r="KGP1" s="182"/>
      <c r="KGQ1" s="182"/>
      <c r="KGR1" s="182"/>
      <c r="KGS1" s="182"/>
      <c r="KGT1" s="182"/>
      <c r="KGU1" s="182"/>
      <c r="KGV1" s="182"/>
      <c r="KGW1" s="182"/>
      <c r="KGX1" s="182"/>
      <c r="KGY1" s="182"/>
      <c r="KGZ1" s="182"/>
      <c r="KHA1" s="182"/>
      <c r="KHB1" s="182"/>
      <c r="KHC1" s="182"/>
      <c r="KHD1" s="182"/>
      <c r="KHE1" s="182"/>
      <c r="KHF1" s="182"/>
      <c r="KHG1" s="182"/>
      <c r="KHH1" s="182"/>
      <c r="KHI1" s="182"/>
      <c r="KHJ1" s="182"/>
      <c r="KHK1" s="182"/>
      <c r="KHL1" s="182"/>
      <c r="KHM1" s="182"/>
      <c r="KHN1" s="182"/>
      <c r="KHO1" s="182"/>
      <c r="KHP1" s="182"/>
      <c r="KHQ1" s="182"/>
      <c r="KHR1" s="182"/>
      <c r="KHS1" s="182"/>
      <c r="KHT1" s="182"/>
      <c r="KHU1" s="182"/>
      <c r="KHV1" s="182"/>
      <c r="KHW1" s="182"/>
      <c r="KHX1" s="182"/>
      <c r="KHY1" s="182"/>
      <c r="KHZ1" s="182"/>
      <c r="KIA1" s="182"/>
      <c r="KIB1" s="182"/>
      <c r="KIC1" s="182"/>
      <c r="KID1" s="182"/>
      <c r="KIE1" s="182"/>
      <c r="KIF1" s="182"/>
      <c r="KIG1" s="182"/>
      <c r="KIH1" s="182"/>
      <c r="KII1" s="182"/>
      <c r="KIJ1" s="182"/>
      <c r="KIK1" s="182"/>
      <c r="KIL1" s="182"/>
      <c r="KIM1" s="182"/>
      <c r="KIN1" s="182"/>
      <c r="KIO1" s="182"/>
      <c r="KIP1" s="182"/>
      <c r="KIQ1" s="182"/>
      <c r="KIR1" s="182"/>
      <c r="KIS1" s="182"/>
      <c r="KIT1" s="182"/>
      <c r="KIU1" s="182"/>
      <c r="KIV1" s="182"/>
      <c r="KIW1" s="182"/>
      <c r="KIX1" s="182"/>
      <c r="KIY1" s="182"/>
      <c r="KIZ1" s="182"/>
      <c r="KJA1" s="182"/>
      <c r="KJB1" s="182"/>
      <c r="KJC1" s="182"/>
      <c r="KJD1" s="182"/>
      <c r="KJE1" s="182"/>
      <c r="KJF1" s="182"/>
      <c r="KJG1" s="182"/>
      <c r="KJH1" s="182"/>
      <c r="KJI1" s="182"/>
      <c r="KJJ1" s="182"/>
      <c r="KJK1" s="182"/>
      <c r="KJL1" s="182"/>
      <c r="KJM1" s="182"/>
      <c r="KJN1" s="182"/>
      <c r="KJO1" s="182"/>
      <c r="KJP1" s="182"/>
      <c r="KJQ1" s="182"/>
      <c r="KJR1" s="182"/>
      <c r="KJS1" s="182"/>
      <c r="KJT1" s="182"/>
      <c r="KJU1" s="182"/>
      <c r="KJV1" s="182"/>
      <c r="KJW1" s="182"/>
      <c r="KJX1" s="182"/>
      <c r="KJY1" s="182"/>
      <c r="KJZ1" s="182"/>
      <c r="KKA1" s="182"/>
      <c r="KKB1" s="182"/>
      <c r="KKC1" s="182"/>
      <c r="KKD1" s="182"/>
      <c r="KKE1" s="182"/>
      <c r="KKF1" s="182"/>
      <c r="KKG1" s="182"/>
      <c r="KKH1" s="182"/>
      <c r="KKI1" s="182"/>
      <c r="KKJ1" s="182"/>
      <c r="KKK1" s="182"/>
      <c r="KKL1" s="182"/>
      <c r="KKM1" s="182"/>
      <c r="KKN1" s="182"/>
      <c r="KKO1" s="182"/>
      <c r="KKP1" s="182"/>
      <c r="KKQ1" s="182"/>
      <c r="KKR1" s="182"/>
      <c r="KKS1" s="182"/>
      <c r="KKT1" s="182"/>
      <c r="KKU1" s="182"/>
      <c r="KKV1" s="182"/>
      <c r="KKW1" s="182"/>
      <c r="KKX1" s="182"/>
      <c r="KKY1" s="182"/>
      <c r="KKZ1" s="182"/>
      <c r="KLA1" s="182"/>
      <c r="KLB1" s="182"/>
      <c r="KLC1" s="182"/>
      <c r="KLD1" s="182"/>
      <c r="KLE1" s="182"/>
      <c r="KLF1" s="182"/>
      <c r="KLG1" s="182"/>
      <c r="KLH1" s="182"/>
      <c r="KLI1" s="182"/>
      <c r="KLJ1" s="182"/>
      <c r="KLK1" s="182"/>
      <c r="KLL1" s="182"/>
      <c r="KLM1" s="182"/>
      <c r="KLN1" s="182"/>
      <c r="KLO1" s="182"/>
      <c r="KLP1" s="182"/>
      <c r="KLQ1" s="182"/>
      <c r="KLR1" s="182"/>
      <c r="KLS1" s="182"/>
      <c r="KLT1" s="182"/>
      <c r="KLU1" s="182"/>
      <c r="KLV1" s="182"/>
      <c r="KLW1" s="182"/>
      <c r="KLX1" s="182"/>
      <c r="KLY1" s="182"/>
      <c r="KLZ1" s="182"/>
      <c r="KMA1" s="182"/>
      <c r="KMB1" s="182"/>
      <c r="KMC1" s="182"/>
      <c r="KMD1" s="182"/>
      <c r="KME1" s="182"/>
      <c r="KMF1" s="182"/>
      <c r="KMG1" s="182"/>
      <c r="KMH1" s="182"/>
      <c r="KMI1" s="182"/>
      <c r="KMJ1" s="182"/>
      <c r="KMK1" s="182"/>
      <c r="KML1" s="182"/>
      <c r="KMM1" s="182"/>
      <c r="KMN1" s="182"/>
      <c r="KMO1" s="182"/>
      <c r="KMP1" s="182"/>
      <c r="KMQ1" s="182"/>
      <c r="KMR1" s="182"/>
      <c r="KMS1" s="182"/>
      <c r="KMT1" s="182"/>
      <c r="KMU1" s="182"/>
      <c r="KMV1" s="182"/>
      <c r="KMW1" s="182"/>
      <c r="KMX1" s="182"/>
      <c r="KMY1" s="182"/>
      <c r="KMZ1" s="182"/>
      <c r="KNA1" s="182"/>
      <c r="KNB1" s="182"/>
      <c r="KNC1" s="182"/>
      <c r="KND1" s="182"/>
      <c r="KNE1" s="182"/>
      <c r="KNF1" s="182"/>
      <c r="KNG1" s="182"/>
      <c r="KNH1" s="182"/>
      <c r="KNI1" s="182"/>
      <c r="KNJ1" s="182"/>
      <c r="KNK1" s="182"/>
      <c r="KNL1" s="182"/>
      <c r="KNM1" s="182"/>
      <c r="KNN1" s="182"/>
      <c r="KNO1" s="182"/>
      <c r="KNP1" s="182"/>
      <c r="KNQ1" s="182"/>
      <c r="KNR1" s="182"/>
      <c r="KNS1" s="182"/>
      <c r="KNT1" s="182"/>
      <c r="KNU1" s="182"/>
      <c r="KNV1" s="182"/>
      <c r="KNW1" s="182"/>
      <c r="KNX1" s="182"/>
      <c r="KNY1" s="182"/>
      <c r="KNZ1" s="182"/>
      <c r="KOA1" s="182"/>
      <c r="KOB1" s="182"/>
      <c r="KOC1" s="182"/>
      <c r="KOD1" s="182"/>
      <c r="KOE1" s="182"/>
      <c r="KOF1" s="182"/>
      <c r="KOG1" s="182"/>
      <c r="KOH1" s="182"/>
      <c r="KOI1" s="182"/>
      <c r="KOJ1" s="182"/>
      <c r="KOK1" s="182"/>
      <c r="KOL1" s="182"/>
      <c r="KOM1" s="182"/>
      <c r="KON1" s="182"/>
      <c r="KOO1" s="182"/>
      <c r="KOP1" s="182"/>
      <c r="KOQ1" s="182"/>
      <c r="KOR1" s="182"/>
      <c r="KOS1" s="182"/>
      <c r="KOT1" s="182"/>
      <c r="KOU1" s="182"/>
      <c r="KOV1" s="182"/>
      <c r="KOW1" s="182"/>
      <c r="KOX1" s="182"/>
      <c r="KOY1" s="182"/>
      <c r="KOZ1" s="182"/>
      <c r="KPA1" s="182"/>
      <c r="KPB1" s="182"/>
      <c r="KPC1" s="182"/>
      <c r="KPD1" s="182"/>
      <c r="KPE1" s="182"/>
      <c r="KPF1" s="182"/>
      <c r="KPG1" s="182"/>
      <c r="KPH1" s="182"/>
      <c r="KPI1" s="182"/>
      <c r="KPJ1" s="182"/>
      <c r="KPK1" s="182"/>
      <c r="KPL1" s="182"/>
      <c r="KPM1" s="182"/>
      <c r="KPN1" s="182"/>
      <c r="KPO1" s="182"/>
      <c r="KPP1" s="182"/>
      <c r="KPQ1" s="182"/>
      <c r="KPR1" s="182"/>
      <c r="KPS1" s="182"/>
      <c r="KPT1" s="182"/>
      <c r="KPU1" s="182"/>
      <c r="KPV1" s="182"/>
      <c r="KPW1" s="182"/>
      <c r="KPX1" s="182"/>
      <c r="KPY1" s="182"/>
      <c r="KPZ1" s="182"/>
      <c r="KQA1" s="182"/>
      <c r="KQB1" s="182"/>
      <c r="KQC1" s="182"/>
      <c r="KQD1" s="182"/>
      <c r="KQE1" s="182"/>
      <c r="KQF1" s="182"/>
      <c r="KQG1" s="182"/>
      <c r="KQH1" s="182"/>
      <c r="KQI1" s="182"/>
      <c r="KQJ1" s="182"/>
      <c r="KQK1" s="182"/>
      <c r="KQL1" s="182"/>
      <c r="KQM1" s="182"/>
      <c r="KQN1" s="182"/>
      <c r="KQO1" s="182"/>
      <c r="KQP1" s="182"/>
      <c r="KQQ1" s="182"/>
      <c r="KQR1" s="182"/>
      <c r="KQS1" s="182"/>
      <c r="KQT1" s="182"/>
      <c r="KQU1" s="182"/>
      <c r="KQV1" s="182"/>
      <c r="KQW1" s="182"/>
      <c r="KQX1" s="182"/>
      <c r="KQY1" s="182"/>
      <c r="KQZ1" s="182"/>
      <c r="KRA1" s="182"/>
      <c r="KRB1" s="182"/>
      <c r="KRC1" s="182"/>
      <c r="KRD1" s="182"/>
      <c r="KRE1" s="182"/>
      <c r="KRF1" s="182"/>
      <c r="KRG1" s="182"/>
      <c r="KRH1" s="182"/>
      <c r="KRI1" s="182"/>
      <c r="KRJ1" s="182"/>
      <c r="KRK1" s="182"/>
      <c r="KRL1" s="182"/>
      <c r="KRM1" s="182"/>
      <c r="KRN1" s="182"/>
      <c r="KRO1" s="182"/>
      <c r="KRP1" s="182"/>
      <c r="KRQ1" s="182"/>
      <c r="KRR1" s="182"/>
      <c r="KRS1" s="182"/>
      <c r="KRT1" s="182"/>
      <c r="KRU1" s="182"/>
      <c r="KRV1" s="182"/>
      <c r="KRW1" s="182"/>
      <c r="KRX1" s="182"/>
      <c r="KRY1" s="182"/>
      <c r="KRZ1" s="182"/>
      <c r="KSA1" s="182"/>
      <c r="KSB1" s="182"/>
      <c r="KSC1" s="182"/>
      <c r="KSD1" s="182"/>
      <c r="KSE1" s="182"/>
      <c r="KSF1" s="182"/>
      <c r="KSG1" s="182"/>
      <c r="KSH1" s="182"/>
      <c r="KSI1" s="182"/>
      <c r="KSJ1" s="182"/>
      <c r="KSK1" s="182"/>
      <c r="KSL1" s="182"/>
      <c r="KSM1" s="182"/>
      <c r="KSN1" s="182"/>
      <c r="KSO1" s="182"/>
      <c r="KSP1" s="182"/>
      <c r="KSQ1" s="182"/>
      <c r="KSR1" s="182"/>
      <c r="KSS1" s="182"/>
      <c r="KST1" s="182"/>
      <c r="KSU1" s="182"/>
      <c r="KSV1" s="182"/>
      <c r="KSW1" s="182"/>
      <c r="KSX1" s="182"/>
      <c r="KSY1" s="182"/>
      <c r="KSZ1" s="182"/>
      <c r="KTA1" s="182"/>
      <c r="KTB1" s="182"/>
      <c r="KTC1" s="182"/>
      <c r="KTD1" s="182"/>
      <c r="KTE1" s="182"/>
      <c r="KTF1" s="182"/>
      <c r="KTG1" s="182"/>
      <c r="KTH1" s="182"/>
      <c r="KTI1" s="182"/>
      <c r="KTJ1" s="182"/>
      <c r="KTK1" s="182"/>
      <c r="KTL1" s="182"/>
      <c r="KTM1" s="182"/>
      <c r="KTN1" s="182"/>
      <c r="KTO1" s="182"/>
      <c r="KTP1" s="182"/>
      <c r="KTQ1" s="182"/>
      <c r="KTR1" s="182"/>
      <c r="KTS1" s="182"/>
      <c r="KTT1" s="182"/>
      <c r="KTU1" s="182"/>
      <c r="KTV1" s="182"/>
      <c r="KTW1" s="182"/>
      <c r="KTX1" s="182"/>
      <c r="KTY1" s="182"/>
      <c r="KTZ1" s="182"/>
      <c r="KUA1" s="182"/>
      <c r="KUB1" s="182"/>
      <c r="KUC1" s="182"/>
      <c r="KUD1" s="182"/>
      <c r="KUE1" s="182"/>
      <c r="KUF1" s="182"/>
      <c r="KUG1" s="182"/>
      <c r="KUH1" s="182"/>
      <c r="KUI1" s="182"/>
      <c r="KUJ1" s="182"/>
      <c r="KUK1" s="182"/>
      <c r="KUL1" s="182"/>
      <c r="KUM1" s="182"/>
      <c r="KUN1" s="182"/>
      <c r="KUO1" s="182"/>
      <c r="KUP1" s="182"/>
      <c r="KUQ1" s="182"/>
      <c r="KUR1" s="182"/>
      <c r="KUS1" s="182"/>
      <c r="KUT1" s="182"/>
      <c r="KUU1" s="182"/>
      <c r="KUV1" s="182"/>
      <c r="KUW1" s="182"/>
      <c r="KUX1" s="182"/>
      <c r="KUY1" s="182"/>
      <c r="KUZ1" s="182"/>
      <c r="KVA1" s="182"/>
      <c r="KVB1" s="182"/>
      <c r="KVC1" s="182"/>
      <c r="KVD1" s="182"/>
      <c r="KVE1" s="182"/>
      <c r="KVF1" s="182"/>
      <c r="KVG1" s="182"/>
      <c r="KVH1" s="182"/>
      <c r="KVI1" s="182"/>
      <c r="KVJ1" s="182"/>
      <c r="KVK1" s="182"/>
      <c r="KVL1" s="182"/>
      <c r="KVM1" s="182"/>
      <c r="KVN1" s="182"/>
      <c r="KVO1" s="182"/>
      <c r="KVP1" s="182"/>
      <c r="KVQ1" s="182"/>
      <c r="KVR1" s="182"/>
      <c r="KVS1" s="182"/>
      <c r="KVT1" s="182"/>
      <c r="KVU1" s="182"/>
      <c r="KVV1" s="182"/>
      <c r="KVW1" s="182"/>
      <c r="KVX1" s="182"/>
      <c r="KVY1" s="182"/>
      <c r="KVZ1" s="182"/>
      <c r="KWA1" s="182"/>
      <c r="KWB1" s="182"/>
      <c r="KWC1" s="182"/>
      <c r="KWD1" s="182"/>
      <c r="KWE1" s="182"/>
      <c r="KWF1" s="182"/>
      <c r="KWG1" s="182"/>
      <c r="KWH1" s="182"/>
      <c r="KWI1" s="182"/>
      <c r="KWJ1" s="182"/>
      <c r="KWK1" s="182"/>
      <c r="KWL1" s="182"/>
      <c r="KWM1" s="182"/>
      <c r="KWN1" s="182"/>
      <c r="KWO1" s="182"/>
      <c r="KWP1" s="182"/>
      <c r="KWQ1" s="182"/>
      <c r="KWR1" s="182"/>
      <c r="KWS1" s="182"/>
      <c r="KWT1" s="182"/>
      <c r="KWU1" s="182"/>
      <c r="KWV1" s="182"/>
      <c r="KWW1" s="182"/>
      <c r="KWX1" s="182"/>
      <c r="KWY1" s="182"/>
      <c r="KWZ1" s="182"/>
      <c r="KXA1" s="182"/>
      <c r="KXB1" s="182"/>
      <c r="KXC1" s="182"/>
      <c r="KXD1" s="182"/>
      <c r="KXE1" s="182"/>
      <c r="KXF1" s="182"/>
      <c r="KXG1" s="182"/>
      <c r="KXH1" s="182"/>
      <c r="KXI1" s="182"/>
      <c r="KXJ1" s="182"/>
      <c r="KXK1" s="182"/>
      <c r="KXL1" s="182"/>
      <c r="KXM1" s="182"/>
      <c r="KXN1" s="182"/>
      <c r="KXO1" s="182"/>
      <c r="KXP1" s="182"/>
      <c r="KXQ1" s="182"/>
      <c r="KXR1" s="182"/>
      <c r="KXS1" s="182"/>
      <c r="KXT1" s="182"/>
      <c r="KXU1" s="182"/>
      <c r="KXV1" s="182"/>
      <c r="KXW1" s="182"/>
      <c r="KXX1" s="182"/>
      <c r="KXY1" s="182"/>
      <c r="KXZ1" s="182"/>
      <c r="KYA1" s="182"/>
      <c r="KYB1" s="182"/>
      <c r="KYC1" s="182"/>
      <c r="KYD1" s="182"/>
      <c r="KYE1" s="182"/>
      <c r="KYF1" s="182"/>
      <c r="KYG1" s="182"/>
      <c r="KYH1" s="182"/>
      <c r="KYI1" s="182"/>
      <c r="KYJ1" s="182"/>
      <c r="KYK1" s="182"/>
      <c r="KYL1" s="182"/>
      <c r="KYM1" s="182"/>
      <c r="KYN1" s="182"/>
      <c r="KYO1" s="182"/>
      <c r="KYP1" s="182"/>
      <c r="KYQ1" s="182"/>
      <c r="KYR1" s="182"/>
      <c r="KYS1" s="182"/>
      <c r="KYT1" s="182"/>
      <c r="KYU1" s="182"/>
      <c r="KYV1" s="182"/>
      <c r="KYW1" s="182"/>
      <c r="KYX1" s="182"/>
      <c r="KYY1" s="182"/>
      <c r="KYZ1" s="182"/>
      <c r="KZA1" s="182"/>
      <c r="KZB1" s="182"/>
      <c r="KZC1" s="182"/>
      <c r="KZD1" s="182"/>
      <c r="KZE1" s="182"/>
      <c r="KZF1" s="182"/>
      <c r="KZG1" s="182"/>
      <c r="KZH1" s="182"/>
      <c r="KZI1" s="182"/>
      <c r="KZJ1" s="182"/>
      <c r="KZK1" s="182"/>
      <c r="KZL1" s="182"/>
      <c r="KZM1" s="182"/>
      <c r="KZN1" s="182"/>
      <c r="KZO1" s="182"/>
      <c r="KZP1" s="182"/>
      <c r="KZQ1" s="182"/>
      <c r="KZR1" s="182"/>
      <c r="KZS1" s="182"/>
      <c r="KZT1" s="182"/>
      <c r="KZU1" s="182"/>
      <c r="KZV1" s="182"/>
      <c r="KZW1" s="182"/>
      <c r="KZX1" s="182"/>
      <c r="KZY1" s="182"/>
      <c r="KZZ1" s="182"/>
      <c r="LAA1" s="182"/>
      <c r="LAB1" s="182"/>
      <c r="LAC1" s="182"/>
      <c r="LAD1" s="182"/>
      <c r="LAE1" s="182"/>
      <c r="LAF1" s="182"/>
      <c r="LAG1" s="182"/>
      <c r="LAH1" s="182"/>
      <c r="LAI1" s="182"/>
      <c r="LAJ1" s="182"/>
      <c r="LAK1" s="182"/>
      <c r="LAL1" s="182"/>
      <c r="LAM1" s="182"/>
      <c r="LAN1" s="182"/>
      <c r="LAO1" s="182"/>
      <c r="LAP1" s="182"/>
      <c r="LAQ1" s="182"/>
      <c r="LAR1" s="182"/>
      <c r="LAS1" s="182"/>
      <c r="LAT1" s="182"/>
      <c r="LAU1" s="182"/>
      <c r="LAV1" s="182"/>
      <c r="LAW1" s="182"/>
      <c r="LAX1" s="182"/>
      <c r="LAY1" s="182"/>
      <c r="LAZ1" s="182"/>
      <c r="LBA1" s="182"/>
      <c r="LBB1" s="182"/>
      <c r="LBC1" s="182"/>
      <c r="LBD1" s="182"/>
      <c r="LBE1" s="182"/>
      <c r="LBF1" s="182"/>
      <c r="LBG1" s="182"/>
      <c r="LBH1" s="182"/>
      <c r="LBI1" s="182"/>
      <c r="LBJ1" s="182"/>
      <c r="LBK1" s="182"/>
      <c r="LBL1" s="182"/>
      <c r="LBM1" s="182"/>
      <c r="LBN1" s="182"/>
      <c r="LBO1" s="182"/>
      <c r="LBP1" s="182"/>
      <c r="LBQ1" s="182"/>
      <c r="LBR1" s="182"/>
      <c r="LBS1" s="182"/>
      <c r="LBT1" s="182"/>
      <c r="LBU1" s="182"/>
      <c r="LBV1" s="182"/>
      <c r="LBW1" s="182"/>
      <c r="LBX1" s="182"/>
      <c r="LBY1" s="182"/>
      <c r="LBZ1" s="182"/>
      <c r="LCA1" s="182"/>
      <c r="LCB1" s="182"/>
      <c r="LCC1" s="182"/>
      <c r="LCD1" s="182"/>
      <c r="LCE1" s="182"/>
      <c r="LCF1" s="182"/>
      <c r="LCG1" s="182"/>
      <c r="LCH1" s="182"/>
      <c r="LCI1" s="182"/>
      <c r="LCJ1" s="182"/>
      <c r="LCK1" s="182"/>
      <c r="LCL1" s="182"/>
      <c r="LCM1" s="182"/>
      <c r="LCN1" s="182"/>
      <c r="LCO1" s="182"/>
      <c r="LCP1" s="182"/>
      <c r="LCQ1" s="182"/>
      <c r="LCR1" s="182"/>
      <c r="LCS1" s="182"/>
      <c r="LCT1" s="182"/>
      <c r="LCU1" s="182"/>
      <c r="LCV1" s="182"/>
      <c r="LCW1" s="182"/>
      <c r="LCX1" s="182"/>
      <c r="LCY1" s="182"/>
      <c r="LCZ1" s="182"/>
      <c r="LDA1" s="182"/>
      <c r="LDB1" s="182"/>
      <c r="LDC1" s="182"/>
      <c r="LDD1" s="182"/>
      <c r="LDE1" s="182"/>
      <c r="LDF1" s="182"/>
      <c r="LDG1" s="182"/>
      <c r="LDH1" s="182"/>
      <c r="LDI1" s="182"/>
      <c r="LDJ1" s="182"/>
      <c r="LDK1" s="182"/>
      <c r="LDL1" s="182"/>
      <c r="LDM1" s="182"/>
      <c r="LDN1" s="182"/>
      <c r="LDO1" s="182"/>
      <c r="LDP1" s="182"/>
      <c r="LDQ1" s="182"/>
      <c r="LDR1" s="182"/>
      <c r="LDS1" s="182"/>
      <c r="LDT1" s="182"/>
      <c r="LDU1" s="182"/>
      <c r="LDV1" s="182"/>
      <c r="LDW1" s="182"/>
      <c r="LDX1" s="182"/>
      <c r="LDY1" s="182"/>
      <c r="LDZ1" s="182"/>
      <c r="LEA1" s="182"/>
      <c r="LEB1" s="182"/>
      <c r="LEC1" s="182"/>
      <c r="LED1" s="182"/>
      <c r="LEE1" s="182"/>
      <c r="LEF1" s="182"/>
      <c r="LEG1" s="182"/>
      <c r="LEH1" s="182"/>
      <c r="LEI1" s="182"/>
      <c r="LEJ1" s="182"/>
      <c r="LEK1" s="182"/>
      <c r="LEL1" s="182"/>
      <c r="LEM1" s="182"/>
      <c r="LEN1" s="182"/>
      <c r="LEO1" s="182"/>
      <c r="LEP1" s="182"/>
      <c r="LEQ1" s="182"/>
      <c r="LER1" s="182"/>
      <c r="LES1" s="182"/>
      <c r="LET1" s="182"/>
      <c r="LEU1" s="182"/>
      <c r="LEV1" s="182"/>
      <c r="LEW1" s="182"/>
      <c r="LEX1" s="182"/>
      <c r="LEY1" s="182"/>
      <c r="LEZ1" s="182"/>
      <c r="LFA1" s="182"/>
      <c r="LFB1" s="182"/>
      <c r="LFC1" s="182"/>
      <c r="LFD1" s="182"/>
      <c r="LFE1" s="182"/>
      <c r="LFF1" s="182"/>
      <c r="LFG1" s="182"/>
      <c r="LFH1" s="182"/>
      <c r="LFI1" s="182"/>
      <c r="LFJ1" s="182"/>
      <c r="LFK1" s="182"/>
      <c r="LFL1" s="182"/>
      <c r="LFM1" s="182"/>
      <c r="LFN1" s="182"/>
      <c r="LFO1" s="182"/>
      <c r="LFP1" s="182"/>
      <c r="LFQ1" s="182"/>
      <c r="LFR1" s="182"/>
      <c r="LFS1" s="182"/>
      <c r="LFT1" s="182"/>
      <c r="LFU1" s="182"/>
      <c r="LFV1" s="182"/>
      <c r="LFW1" s="182"/>
      <c r="LFX1" s="182"/>
      <c r="LFY1" s="182"/>
      <c r="LFZ1" s="182"/>
      <c r="LGA1" s="182"/>
      <c r="LGB1" s="182"/>
      <c r="LGC1" s="182"/>
      <c r="LGD1" s="182"/>
      <c r="LGE1" s="182"/>
      <c r="LGF1" s="182"/>
      <c r="LGG1" s="182"/>
      <c r="LGH1" s="182"/>
      <c r="LGI1" s="182"/>
      <c r="LGJ1" s="182"/>
      <c r="LGK1" s="182"/>
      <c r="LGL1" s="182"/>
      <c r="LGM1" s="182"/>
      <c r="LGN1" s="182"/>
      <c r="LGO1" s="182"/>
      <c r="LGP1" s="182"/>
      <c r="LGQ1" s="182"/>
      <c r="LGR1" s="182"/>
      <c r="LGS1" s="182"/>
      <c r="LGT1" s="182"/>
      <c r="LGU1" s="182"/>
      <c r="LGV1" s="182"/>
      <c r="LGW1" s="182"/>
      <c r="LGX1" s="182"/>
      <c r="LGY1" s="182"/>
      <c r="LGZ1" s="182"/>
      <c r="LHA1" s="182"/>
      <c r="LHB1" s="182"/>
      <c r="LHC1" s="182"/>
      <c r="LHD1" s="182"/>
      <c r="LHE1" s="182"/>
      <c r="LHF1" s="182"/>
      <c r="LHG1" s="182"/>
      <c r="LHH1" s="182"/>
      <c r="LHI1" s="182"/>
      <c r="LHJ1" s="182"/>
      <c r="LHK1" s="182"/>
      <c r="LHL1" s="182"/>
      <c r="LHM1" s="182"/>
      <c r="LHN1" s="182"/>
      <c r="LHO1" s="182"/>
      <c r="LHP1" s="182"/>
      <c r="LHQ1" s="182"/>
      <c r="LHR1" s="182"/>
      <c r="LHS1" s="182"/>
      <c r="LHT1" s="182"/>
      <c r="LHU1" s="182"/>
      <c r="LHV1" s="182"/>
      <c r="LHW1" s="182"/>
      <c r="LHX1" s="182"/>
      <c r="LHY1" s="182"/>
      <c r="LHZ1" s="182"/>
      <c r="LIA1" s="182"/>
      <c r="LIB1" s="182"/>
      <c r="LIC1" s="182"/>
      <c r="LID1" s="182"/>
      <c r="LIE1" s="182"/>
      <c r="LIF1" s="182"/>
      <c r="LIG1" s="182"/>
      <c r="LIH1" s="182"/>
      <c r="LII1" s="182"/>
      <c r="LIJ1" s="182"/>
      <c r="LIK1" s="182"/>
      <c r="LIL1" s="182"/>
      <c r="LIM1" s="182"/>
      <c r="LIN1" s="182"/>
      <c r="LIO1" s="182"/>
      <c r="LIP1" s="182"/>
      <c r="LIQ1" s="182"/>
      <c r="LIR1" s="182"/>
      <c r="LIS1" s="182"/>
      <c r="LIT1" s="182"/>
      <c r="LIU1" s="182"/>
      <c r="LIV1" s="182"/>
      <c r="LIW1" s="182"/>
      <c r="LIX1" s="182"/>
      <c r="LIY1" s="182"/>
      <c r="LIZ1" s="182"/>
      <c r="LJA1" s="182"/>
      <c r="LJB1" s="182"/>
      <c r="LJC1" s="182"/>
      <c r="LJD1" s="182"/>
      <c r="LJE1" s="182"/>
      <c r="LJF1" s="182"/>
      <c r="LJG1" s="182"/>
      <c r="LJH1" s="182"/>
      <c r="LJI1" s="182"/>
      <c r="LJJ1" s="182"/>
      <c r="LJK1" s="182"/>
      <c r="LJL1" s="182"/>
      <c r="LJM1" s="182"/>
      <c r="LJN1" s="182"/>
      <c r="LJO1" s="182"/>
      <c r="LJP1" s="182"/>
      <c r="LJQ1" s="182"/>
      <c r="LJR1" s="182"/>
      <c r="LJS1" s="182"/>
      <c r="LJT1" s="182"/>
      <c r="LJU1" s="182"/>
      <c r="LJV1" s="182"/>
      <c r="LJW1" s="182"/>
      <c r="LJX1" s="182"/>
      <c r="LJY1" s="182"/>
      <c r="LJZ1" s="182"/>
      <c r="LKA1" s="182"/>
      <c r="LKB1" s="182"/>
      <c r="LKC1" s="182"/>
      <c r="LKD1" s="182"/>
      <c r="LKE1" s="182"/>
      <c r="LKF1" s="182"/>
      <c r="LKG1" s="182"/>
      <c r="LKH1" s="182"/>
      <c r="LKI1" s="182"/>
      <c r="LKJ1" s="182"/>
      <c r="LKK1" s="182"/>
      <c r="LKL1" s="182"/>
      <c r="LKM1" s="182"/>
      <c r="LKN1" s="182"/>
      <c r="LKO1" s="182"/>
      <c r="LKP1" s="182"/>
      <c r="LKQ1" s="182"/>
      <c r="LKR1" s="182"/>
      <c r="LKS1" s="182"/>
      <c r="LKT1" s="182"/>
      <c r="LKU1" s="182"/>
      <c r="LKV1" s="182"/>
      <c r="LKW1" s="182"/>
      <c r="LKX1" s="182"/>
      <c r="LKY1" s="182"/>
      <c r="LKZ1" s="182"/>
      <c r="LLA1" s="182"/>
      <c r="LLB1" s="182"/>
      <c r="LLC1" s="182"/>
      <c r="LLD1" s="182"/>
      <c r="LLE1" s="182"/>
      <c r="LLF1" s="182"/>
      <c r="LLG1" s="182"/>
      <c r="LLH1" s="182"/>
      <c r="LLI1" s="182"/>
      <c r="LLJ1" s="182"/>
      <c r="LLK1" s="182"/>
      <c r="LLL1" s="182"/>
      <c r="LLM1" s="182"/>
      <c r="LLN1" s="182"/>
      <c r="LLO1" s="182"/>
      <c r="LLP1" s="182"/>
      <c r="LLQ1" s="182"/>
      <c r="LLR1" s="182"/>
      <c r="LLS1" s="182"/>
      <c r="LLT1" s="182"/>
      <c r="LLU1" s="182"/>
      <c r="LLV1" s="182"/>
      <c r="LLW1" s="182"/>
      <c r="LLX1" s="182"/>
      <c r="LLY1" s="182"/>
      <c r="LLZ1" s="182"/>
      <c r="LMA1" s="182"/>
      <c r="LMB1" s="182"/>
      <c r="LMC1" s="182"/>
      <c r="LMD1" s="182"/>
      <c r="LME1" s="182"/>
      <c r="LMF1" s="182"/>
      <c r="LMG1" s="182"/>
      <c r="LMH1" s="182"/>
      <c r="LMI1" s="182"/>
      <c r="LMJ1" s="182"/>
      <c r="LMK1" s="182"/>
      <c r="LML1" s="182"/>
      <c r="LMM1" s="182"/>
      <c r="LMN1" s="182"/>
      <c r="LMO1" s="182"/>
      <c r="LMP1" s="182"/>
      <c r="LMQ1" s="182"/>
      <c r="LMR1" s="182"/>
      <c r="LMS1" s="182"/>
      <c r="LMT1" s="182"/>
      <c r="LMU1" s="182"/>
      <c r="LMV1" s="182"/>
      <c r="LMW1" s="182"/>
      <c r="LMX1" s="182"/>
      <c r="LMY1" s="182"/>
      <c r="LMZ1" s="182"/>
      <c r="LNA1" s="182"/>
      <c r="LNB1" s="182"/>
      <c r="LNC1" s="182"/>
      <c r="LND1" s="182"/>
      <c r="LNE1" s="182"/>
      <c r="LNF1" s="182"/>
      <c r="LNG1" s="182"/>
      <c r="LNH1" s="182"/>
      <c r="LNI1" s="182"/>
      <c r="LNJ1" s="182"/>
      <c r="LNK1" s="182"/>
      <c r="LNL1" s="182"/>
      <c r="LNM1" s="182"/>
      <c r="LNN1" s="182"/>
      <c r="LNO1" s="182"/>
      <c r="LNP1" s="182"/>
      <c r="LNQ1" s="182"/>
      <c r="LNR1" s="182"/>
      <c r="LNS1" s="182"/>
      <c r="LNT1" s="182"/>
      <c r="LNU1" s="182"/>
      <c r="LNV1" s="182"/>
      <c r="LNW1" s="182"/>
      <c r="LNX1" s="182"/>
      <c r="LNY1" s="182"/>
      <c r="LNZ1" s="182"/>
      <c r="LOA1" s="182"/>
      <c r="LOB1" s="182"/>
      <c r="LOC1" s="182"/>
      <c r="LOD1" s="182"/>
      <c r="LOE1" s="182"/>
      <c r="LOF1" s="182"/>
      <c r="LOG1" s="182"/>
      <c r="LOH1" s="182"/>
      <c r="LOI1" s="182"/>
      <c r="LOJ1" s="182"/>
      <c r="LOK1" s="182"/>
      <c r="LOL1" s="182"/>
      <c r="LOM1" s="182"/>
      <c r="LON1" s="182"/>
      <c r="LOO1" s="182"/>
      <c r="LOP1" s="182"/>
      <c r="LOQ1" s="182"/>
      <c r="LOR1" s="182"/>
      <c r="LOS1" s="182"/>
      <c r="LOT1" s="182"/>
      <c r="LOU1" s="182"/>
      <c r="LOV1" s="182"/>
      <c r="LOW1" s="182"/>
      <c r="LOX1" s="182"/>
      <c r="LOY1" s="182"/>
      <c r="LOZ1" s="182"/>
      <c r="LPA1" s="182"/>
      <c r="LPB1" s="182"/>
      <c r="LPC1" s="182"/>
      <c r="LPD1" s="182"/>
      <c r="LPE1" s="182"/>
      <c r="LPF1" s="182"/>
      <c r="LPG1" s="182"/>
      <c r="LPH1" s="182"/>
      <c r="LPI1" s="182"/>
      <c r="LPJ1" s="182"/>
      <c r="LPK1" s="182"/>
      <c r="LPL1" s="182"/>
      <c r="LPM1" s="182"/>
      <c r="LPN1" s="182"/>
      <c r="LPO1" s="182"/>
      <c r="LPP1" s="182"/>
      <c r="LPQ1" s="182"/>
      <c r="LPR1" s="182"/>
      <c r="LPS1" s="182"/>
      <c r="LPT1" s="182"/>
      <c r="LPU1" s="182"/>
      <c r="LPV1" s="182"/>
      <c r="LPW1" s="182"/>
      <c r="LPX1" s="182"/>
      <c r="LPY1" s="182"/>
      <c r="LPZ1" s="182"/>
      <c r="LQA1" s="182"/>
      <c r="LQB1" s="182"/>
      <c r="LQC1" s="182"/>
      <c r="LQD1" s="182"/>
      <c r="LQE1" s="182"/>
      <c r="LQF1" s="182"/>
      <c r="LQG1" s="182"/>
      <c r="LQH1" s="182"/>
      <c r="LQI1" s="182"/>
      <c r="LQJ1" s="182"/>
      <c r="LQK1" s="182"/>
      <c r="LQL1" s="182"/>
      <c r="LQM1" s="182"/>
      <c r="LQN1" s="182"/>
      <c r="LQO1" s="182"/>
      <c r="LQP1" s="182"/>
      <c r="LQQ1" s="182"/>
      <c r="LQR1" s="182"/>
      <c r="LQS1" s="182"/>
      <c r="LQT1" s="182"/>
      <c r="LQU1" s="182"/>
      <c r="LQV1" s="182"/>
      <c r="LQW1" s="182"/>
      <c r="LQX1" s="182"/>
      <c r="LQY1" s="182"/>
      <c r="LQZ1" s="182"/>
      <c r="LRA1" s="182"/>
      <c r="LRB1" s="182"/>
      <c r="LRC1" s="182"/>
      <c r="LRD1" s="182"/>
      <c r="LRE1" s="182"/>
      <c r="LRF1" s="182"/>
      <c r="LRG1" s="182"/>
      <c r="LRH1" s="182"/>
      <c r="LRI1" s="182"/>
      <c r="LRJ1" s="182"/>
      <c r="LRK1" s="182"/>
      <c r="LRL1" s="182"/>
      <c r="LRM1" s="182"/>
      <c r="LRN1" s="182"/>
      <c r="LRO1" s="182"/>
      <c r="LRP1" s="182"/>
      <c r="LRQ1" s="182"/>
      <c r="LRR1" s="182"/>
      <c r="LRS1" s="182"/>
      <c r="LRT1" s="182"/>
      <c r="LRU1" s="182"/>
      <c r="LRV1" s="182"/>
      <c r="LRW1" s="182"/>
      <c r="LRX1" s="182"/>
      <c r="LRY1" s="182"/>
      <c r="LRZ1" s="182"/>
      <c r="LSA1" s="182"/>
      <c r="LSB1" s="182"/>
      <c r="LSC1" s="182"/>
      <c r="LSD1" s="182"/>
      <c r="LSE1" s="182"/>
      <c r="LSF1" s="182"/>
      <c r="LSG1" s="182"/>
      <c r="LSH1" s="182"/>
      <c r="LSI1" s="182"/>
      <c r="LSJ1" s="182"/>
      <c r="LSK1" s="182"/>
      <c r="LSL1" s="182"/>
      <c r="LSM1" s="182"/>
      <c r="LSN1" s="182"/>
      <c r="LSO1" s="182"/>
      <c r="LSP1" s="182"/>
      <c r="LSQ1" s="182"/>
      <c r="LSR1" s="182"/>
      <c r="LSS1" s="182"/>
      <c r="LST1" s="182"/>
      <c r="LSU1" s="182"/>
      <c r="LSV1" s="182"/>
      <c r="LSW1" s="182"/>
      <c r="LSX1" s="182"/>
      <c r="LSY1" s="182"/>
      <c r="LSZ1" s="182"/>
      <c r="LTA1" s="182"/>
      <c r="LTB1" s="182"/>
      <c r="LTC1" s="182"/>
      <c r="LTD1" s="182"/>
      <c r="LTE1" s="182"/>
      <c r="LTF1" s="182"/>
      <c r="LTG1" s="182"/>
      <c r="LTH1" s="182"/>
      <c r="LTI1" s="182"/>
      <c r="LTJ1" s="182"/>
      <c r="LTK1" s="182"/>
      <c r="LTL1" s="182"/>
      <c r="LTM1" s="182"/>
      <c r="LTN1" s="182"/>
      <c r="LTO1" s="182"/>
      <c r="LTP1" s="182"/>
      <c r="LTQ1" s="182"/>
      <c r="LTR1" s="182"/>
      <c r="LTS1" s="182"/>
      <c r="LTT1" s="182"/>
      <c r="LTU1" s="182"/>
      <c r="LTV1" s="182"/>
      <c r="LTW1" s="182"/>
      <c r="LTX1" s="182"/>
      <c r="LTY1" s="182"/>
      <c r="LTZ1" s="182"/>
      <c r="LUA1" s="182"/>
      <c r="LUB1" s="182"/>
      <c r="LUC1" s="182"/>
      <c r="LUD1" s="182"/>
      <c r="LUE1" s="182"/>
      <c r="LUF1" s="182"/>
      <c r="LUG1" s="182"/>
      <c r="LUH1" s="182"/>
      <c r="LUI1" s="182"/>
      <c r="LUJ1" s="182"/>
      <c r="LUK1" s="182"/>
      <c r="LUL1" s="182"/>
      <c r="LUM1" s="182"/>
      <c r="LUN1" s="182"/>
      <c r="LUO1" s="182"/>
      <c r="LUP1" s="182"/>
      <c r="LUQ1" s="182"/>
      <c r="LUR1" s="182"/>
      <c r="LUS1" s="182"/>
      <c r="LUT1" s="182"/>
      <c r="LUU1" s="182"/>
      <c r="LUV1" s="182"/>
      <c r="LUW1" s="182"/>
      <c r="LUX1" s="182"/>
      <c r="LUY1" s="182"/>
      <c r="LUZ1" s="182"/>
      <c r="LVA1" s="182"/>
      <c r="LVB1" s="182"/>
      <c r="LVC1" s="182"/>
      <c r="LVD1" s="182"/>
      <c r="LVE1" s="182"/>
      <c r="LVF1" s="182"/>
      <c r="LVG1" s="182"/>
      <c r="LVH1" s="182"/>
      <c r="LVI1" s="182"/>
      <c r="LVJ1" s="182"/>
      <c r="LVK1" s="182"/>
      <c r="LVL1" s="182"/>
      <c r="LVM1" s="182"/>
      <c r="LVN1" s="182"/>
      <c r="LVO1" s="182"/>
      <c r="LVP1" s="182"/>
      <c r="LVQ1" s="182"/>
      <c r="LVR1" s="182"/>
      <c r="LVS1" s="182"/>
      <c r="LVT1" s="182"/>
      <c r="LVU1" s="182"/>
      <c r="LVV1" s="182"/>
      <c r="LVW1" s="182"/>
      <c r="LVX1" s="182"/>
      <c r="LVY1" s="182"/>
      <c r="LVZ1" s="182"/>
      <c r="LWA1" s="182"/>
      <c r="LWB1" s="182"/>
      <c r="LWC1" s="182"/>
      <c r="LWD1" s="182"/>
      <c r="LWE1" s="182"/>
      <c r="LWF1" s="182"/>
      <c r="LWG1" s="182"/>
      <c r="LWH1" s="182"/>
      <c r="LWI1" s="182"/>
      <c r="LWJ1" s="182"/>
      <c r="LWK1" s="182"/>
      <c r="LWL1" s="182"/>
      <c r="LWM1" s="182"/>
      <c r="LWN1" s="182"/>
      <c r="LWO1" s="182"/>
      <c r="LWP1" s="182"/>
      <c r="LWQ1" s="182"/>
      <c r="LWR1" s="182"/>
      <c r="LWS1" s="182"/>
      <c r="LWT1" s="182"/>
      <c r="LWU1" s="182"/>
      <c r="LWV1" s="182"/>
      <c r="LWW1" s="182"/>
      <c r="LWX1" s="182"/>
      <c r="LWY1" s="182"/>
      <c r="LWZ1" s="182"/>
      <c r="LXA1" s="182"/>
      <c r="LXB1" s="182"/>
      <c r="LXC1" s="182"/>
      <c r="LXD1" s="182"/>
      <c r="LXE1" s="182"/>
      <c r="LXF1" s="182"/>
      <c r="LXG1" s="182"/>
      <c r="LXH1" s="182"/>
      <c r="LXI1" s="182"/>
      <c r="LXJ1" s="182"/>
      <c r="LXK1" s="182"/>
      <c r="LXL1" s="182"/>
      <c r="LXM1" s="182"/>
      <c r="LXN1" s="182"/>
      <c r="LXO1" s="182"/>
      <c r="LXP1" s="182"/>
      <c r="LXQ1" s="182"/>
      <c r="LXR1" s="182"/>
      <c r="LXS1" s="182"/>
      <c r="LXT1" s="182"/>
      <c r="LXU1" s="182"/>
      <c r="LXV1" s="182"/>
      <c r="LXW1" s="182"/>
      <c r="LXX1" s="182"/>
      <c r="LXY1" s="182"/>
      <c r="LXZ1" s="182"/>
      <c r="LYA1" s="182"/>
      <c r="LYB1" s="182"/>
      <c r="LYC1" s="182"/>
      <c r="LYD1" s="182"/>
      <c r="LYE1" s="182"/>
      <c r="LYF1" s="182"/>
      <c r="LYG1" s="182"/>
      <c r="LYH1" s="182"/>
      <c r="LYI1" s="182"/>
      <c r="LYJ1" s="182"/>
      <c r="LYK1" s="182"/>
      <c r="LYL1" s="182"/>
      <c r="LYM1" s="182"/>
      <c r="LYN1" s="182"/>
      <c r="LYO1" s="182"/>
      <c r="LYP1" s="182"/>
      <c r="LYQ1" s="182"/>
      <c r="LYR1" s="182"/>
      <c r="LYS1" s="182"/>
      <c r="LYT1" s="182"/>
      <c r="LYU1" s="182"/>
      <c r="LYV1" s="182"/>
      <c r="LYW1" s="182"/>
      <c r="LYX1" s="182"/>
      <c r="LYY1" s="182"/>
      <c r="LYZ1" s="182"/>
      <c r="LZA1" s="182"/>
      <c r="LZB1" s="182"/>
      <c r="LZC1" s="182"/>
      <c r="LZD1" s="182"/>
      <c r="LZE1" s="182"/>
      <c r="LZF1" s="182"/>
      <c r="LZG1" s="182"/>
      <c r="LZH1" s="182"/>
      <c r="LZI1" s="182"/>
      <c r="LZJ1" s="182"/>
      <c r="LZK1" s="182"/>
      <c r="LZL1" s="182"/>
      <c r="LZM1" s="182"/>
      <c r="LZN1" s="182"/>
      <c r="LZO1" s="182"/>
      <c r="LZP1" s="182"/>
      <c r="LZQ1" s="182"/>
      <c r="LZR1" s="182"/>
      <c r="LZS1" s="182"/>
      <c r="LZT1" s="182"/>
      <c r="LZU1" s="182"/>
      <c r="LZV1" s="182"/>
      <c r="LZW1" s="182"/>
      <c r="LZX1" s="182"/>
      <c r="LZY1" s="182"/>
      <c r="LZZ1" s="182"/>
      <c r="MAA1" s="182"/>
      <c r="MAB1" s="182"/>
      <c r="MAC1" s="182"/>
      <c r="MAD1" s="182"/>
      <c r="MAE1" s="182"/>
      <c r="MAF1" s="182"/>
      <c r="MAG1" s="182"/>
      <c r="MAH1" s="182"/>
      <c r="MAI1" s="182"/>
      <c r="MAJ1" s="182"/>
      <c r="MAK1" s="182"/>
      <c r="MAL1" s="182"/>
      <c r="MAM1" s="182"/>
      <c r="MAN1" s="182"/>
      <c r="MAO1" s="182"/>
      <c r="MAP1" s="182"/>
      <c r="MAQ1" s="182"/>
      <c r="MAR1" s="182"/>
      <c r="MAS1" s="182"/>
      <c r="MAT1" s="182"/>
      <c r="MAU1" s="182"/>
      <c r="MAV1" s="182"/>
      <c r="MAW1" s="182"/>
      <c r="MAX1" s="182"/>
      <c r="MAY1" s="182"/>
      <c r="MAZ1" s="182"/>
      <c r="MBA1" s="182"/>
      <c r="MBB1" s="182"/>
      <c r="MBC1" s="182"/>
      <c r="MBD1" s="182"/>
      <c r="MBE1" s="182"/>
      <c r="MBF1" s="182"/>
      <c r="MBG1" s="182"/>
      <c r="MBH1" s="182"/>
      <c r="MBI1" s="182"/>
      <c r="MBJ1" s="182"/>
      <c r="MBK1" s="182"/>
      <c r="MBL1" s="182"/>
      <c r="MBM1" s="182"/>
      <c r="MBN1" s="182"/>
      <c r="MBO1" s="182"/>
      <c r="MBP1" s="182"/>
      <c r="MBQ1" s="182"/>
      <c r="MBR1" s="182"/>
      <c r="MBS1" s="182"/>
      <c r="MBT1" s="182"/>
      <c r="MBU1" s="182"/>
      <c r="MBV1" s="182"/>
      <c r="MBW1" s="182"/>
      <c r="MBX1" s="182"/>
      <c r="MBY1" s="182"/>
      <c r="MBZ1" s="182"/>
      <c r="MCA1" s="182"/>
      <c r="MCB1" s="182"/>
      <c r="MCC1" s="182"/>
      <c r="MCD1" s="182"/>
      <c r="MCE1" s="182"/>
      <c r="MCF1" s="182"/>
      <c r="MCG1" s="182"/>
      <c r="MCH1" s="182"/>
      <c r="MCI1" s="182"/>
      <c r="MCJ1" s="182"/>
      <c r="MCK1" s="182"/>
      <c r="MCL1" s="182"/>
      <c r="MCM1" s="182"/>
      <c r="MCN1" s="182"/>
      <c r="MCO1" s="182"/>
      <c r="MCP1" s="182"/>
      <c r="MCQ1" s="182"/>
      <c r="MCR1" s="182"/>
      <c r="MCS1" s="182"/>
      <c r="MCT1" s="182"/>
      <c r="MCU1" s="182"/>
      <c r="MCV1" s="182"/>
      <c r="MCW1" s="182"/>
      <c r="MCX1" s="182"/>
      <c r="MCY1" s="182"/>
      <c r="MCZ1" s="182"/>
      <c r="MDA1" s="182"/>
      <c r="MDB1" s="182"/>
      <c r="MDC1" s="182"/>
      <c r="MDD1" s="182"/>
      <c r="MDE1" s="182"/>
      <c r="MDF1" s="182"/>
      <c r="MDG1" s="182"/>
      <c r="MDH1" s="182"/>
      <c r="MDI1" s="182"/>
      <c r="MDJ1" s="182"/>
      <c r="MDK1" s="182"/>
      <c r="MDL1" s="182"/>
      <c r="MDM1" s="182"/>
      <c r="MDN1" s="182"/>
      <c r="MDO1" s="182"/>
      <c r="MDP1" s="182"/>
      <c r="MDQ1" s="182"/>
      <c r="MDR1" s="182"/>
      <c r="MDS1" s="182"/>
      <c r="MDT1" s="182"/>
      <c r="MDU1" s="182"/>
      <c r="MDV1" s="182"/>
      <c r="MDW1" s="182"/>
      <c r="MDX1" s="182"/>
      <c r="MDY1" s="182"/>
      <c r="MDZ1" s="182"/>
      <c r="MEA1" s="182"/>
      <c r="MEB1" s="182"/>
      <c r="MEC1" s="182"/>
      <c r="MED1" s="182"/>
      <c r="MEE1" s="182"/>
      <c r="MEF1" s="182"/>
      <c r="MEG1" s="182"/>
      <c r="MEH1" s="182"/>
      <c r="MEI1" s="182"/>
      <c r="MEJ1" s="182"/>
      <c r="MEK1" s="182"/>
      <c r="MEL1" s="182"/>
      <c r="MEM1" s="182"/>
      <c r="MEN1" s="182"/>
      <c r="MEO1" s="182"/>
      <c r="MEP1" s="182"/>
      <c r="MEQ1" s="182"/>
      <c r="MER1" s="182"/>
      <c r="MES1" s="182"/>
      <c r="MET1" s="182"/>
      <c r="MEU1" s="182"/>
      <c r="MEV1" s="182"/>
      <c r="MEW1" s="182"/>
      <c r="MEX1" s="182"/>
      <c r="MEY1" s="182"/>
      <c r="MEZ1" s="182"/>
      <c r="MFA1" s="182"/>
      <c r="MFB1" s="182"/>
      <c r="MFC1" s="182"/>
      <c r="MFD1" s="182"/>
      <c r="MFE1" s="182"/>
      <c r="MFF1" s="182"/>
      <c r="MFG1" s="182"/>
      <c r="MFH1" s="182"/>
      <c r="MFI1" s="182"/>
      <c r="MFJ1" s="182"/>
      <c r="MFK1" s="182"/>
      <c r="MFL1" s="182"/>
      <c r="MFM1" s="182"/>
      <c r="MFN1" s="182"/>
      <c r="MFO1" s="182"/>
      <c r="MFP1" s="182"/>
      <c r="MFQ1" s="182"/>
      <c r="MFR1" s="182"/>
      <c r="MFS1" s="182"/>
      <c r="MFT1" s="182"/>
      <c r="MFU1" s="182"/>
      <c r="MFV1" s="182"/>
      <c r="MFW1" s="182"/>
      <c r="MFX1" s="182"/>
      <c r="MFY1" s="182"/>
      <c r="MFZ1" s="182"/>
      <c r="MGA1" s="182"/>
      <c r="MGB1" s="182"/>
      <c r="MGC1" s="182"/>
      <c r="MGD1" s="182"/>
      <c r="MGE1" s="182"/>
      <c r="MGF1" s="182"/>
      <c r="MGG1" s="182"/>
      <c r="MGH1" s="182"/>
      <c r="MGI1" s="182"/>
      <c r="MGJ1" s="182"/>
      <c r="MGK1" s="182"/>
      <c r="MGL1" s="182"/>
      <c r="MGM1" s="182"/>
      <c r="MGN1" s="182"/>
      <c r="MGO1" s="182"/>
      <c r="MGP1" s="182"/>
      <c r="MGQ1" s="182"/>
      <c r="MGR1" s="182"/>
      <c r="MGS1" s="182"/>
      <c r="MGT1" s="182"/>
      <c r="MGU1" s="182"/>
      <c r="MGV1" s="182"/>
      <c r="MGW1" s="182"/>
      <c r="MGX1" s="182"/>
      <c r="MGY1" s="182"/>
      <c r="MGZ1" s="182"/>
      <c r="MHA1" s="182"/>
      <c r="MHB1" s="182"/>
      <c r="MHC1" s="182"/>
      <c r="MHD1" s="182"/>
      <c r="MHE1" s="182"/>
      <c r="MHF1" s="182"/>
      <c r="MHG1" s="182"/>
      <c r="MHH1" s="182"/>
      <c r="MHI1" s="182"/>
      <c r="MHJ1" s="182"/>
      <c r="MHK1" s="182"/>
      <c r="MHL1" s="182"/>
      <c r="MHM1" s="182"/>
      <c r="MHN1" s="182"/>
      <c r="MHO1" s="182"/>
      <c r="MHP1" s="182"/>
      <c r="MHQ1" s="182"/>
      <c r="MHR1" s="182"/>
      <c r="MHS1" s="182"/>
      <c r="MHT1" s="182"/>
      <c r="MHU1" s="182"/>
      <c r="MHV1" s="182"/>
      <c r="MHW1" s="182"/>
      <c r="MHX1" s="182"/>
      <c r="MHY1" s="182"/>
      <c r="MHZ1" s="182"/>
      <c r="MIA1" s="182"/>
      <c r="MIB1" s="182"/>
      <c r="MIC1" s="182"/>
      <c r="MID1" s="182"/>
      <c r="MIE1" s="182"/>
      <c r="MIF1" s="182"/>
      <c r="MIG1" s="182"/>
      <c r="MIH1" s="182"/>
      <c r="MII1" s="182"/>
      <c r="MIJ1" s="182"/>
      <c r="MIK1" s="182"/>
      <c r="MIL1" s="182"/>
      <c r="MIM1" s="182"/>
      <c r="MIN1" s="182"/>
      <c r="MIO1" s="182"/>
      <c r="MIP1" s="182"/>
      <c r="MIQ1" s="182"/>
      <c r="MIR1" s="182"/>
      <c r="MIS1" s="182"/>
      <c r="MIT1" s="182"/>
      <c r="MIU1" s="182"/>
      <c r="MIV1" s="182"/>
      <c r="MIW1" s="182"/>
      <c r="MIX1" s="182"/>
      <c r="MIY1" s="182"/>
      <c r="MIZ1" s="182"/>
      <c r="MJA1" s="182"/>
      <c r="MJB1" s="182"/>
      <c r="MJC1" s="182"/>
      <c r="MJD1" s="182"/>
      <c r="MJE1" s="182"/>
      <c r="MJF1" s="182"/>
      <c r="MJG1" s="182"/>
      <c r="MJH1" s="182"/>
      <c r="MJI1" s="182"/>
      <c r="MJJ1" s="182"/>
      <c r="MJK1" s="182"/>
      <c r="MJL1" s="182"/>
      <c r="MJM1" s="182"/>
      <c r="MJN1" s="182"/>
      <c r="MJO1" s="182"/>
      <c r="MJP1" s="182"/>
      <c r="MJQ1" s="182"/>
      <c r="MJR1" s="182"/>
      <c r="MJS1" s="182"/>
      <c r="MJT1" s="182"/>
      <c r="MJU1" s="182"/>
      <c r="MJV1" s="182"/>
      <c r="MJW1" s="182"/>
      <c r="MJX1" s="182"/>
      <c r="MJY1" s="182"/>
      <c r="MJZ1" s="182"/>
      <c r="MKA1" s="182"/>
      <c r="MKB1" s="182"/>
      <c r="MKC1" s="182"/>
      <c r="MKD1" s="182"/>
      <c r="MKE1" s="182"/>
      <c r="MKF1" s="182"/>
      <c r="MKG1" s="182"/>
      <c r="MKH1" s="182"/>
      <c r="MKI1" s="182"/>
      <c r="MKJ1" s="182"/>
      <c r="MKK1" s="182"/>
      <c r="MKL1" s="182"/>
      <c r="MKM1" s="182"/>
      <c r="MKN1" s="182"/>
      <c r="MKO1" s="182"/>
      <c r="MKP1" s="182"/>
      <c r="MKQ1" s="182"/>
      <c r="MKR1" s="182"/>
      <c r="MKS1" s="182"/>
      <c r="MKT1" s="182"/>
      <c r="MKU1" s="182"/>
      <c r="MKV1" s="182"/>
      <c r="MKW1" s="182"/>
      <c r="MKX1" s="182"/>
      <c r="MKY1" s="182"/>
      <c r="MKZ1" s="182"/>
      <c r="MLA1" s="182"/>
      <c r="MLB1" s="182"/>
      <c r="MLC1" s="182"/>
      <c r="MLD1" s="182"/>
      <c r="MLE1" s="182"/>
      <c r="MLF1" s="182"/>
      <c r="MLG1" s="182"/>
      <c r="MLH1" s="182"/>
      <c r="MLI1" s="182"/>
      <c r="MLJ1" s="182"/>
      <c r="MLK1" s="182"/>
      <c r="MLL1" s="182"/>
      <c r="MLM1" s="182"/>
      <c r="MLN1" s="182"/>
      <c r="MLO1" s="182"/>
      <c r="MLP1" s="182"/>
      <c r="MLQ1" s="182"/>
      <c r="MLR1" s="182"/>
      <c r="MLS1" s="182"/>
      <c r="MLT1" s="182"/>
      <c r="MLU1" s="182"/>
      <c r="MLV1" s="182"/>
      <c r="MLW1" s="182"/>
      <c r="MLX1" s="182"/>
      <c r="MLY1" s="182"/>
      <c r="MLZ1" s="182"/>
      <c r="MMA1" s="182"/>
      <c r="MMB1" s="182"/>
      <c r="MMC1" s="182"/>
      <c r="MMD1" s="182"/>
      <c r="MME1" s="182"/>
      <c r="MMF1" s="182"/>
      <c r="MMG1" s="182"/>
      <c r="MMH1" s="182"/>
      <c r="MMI1" s="182"/>
      <c r="MMJ1" s="182"/>
      <c r="MMK1" s="182"/>
      <c r="MML1" s="182"/>
      <c r="MMM1" s="182"/>
      <c r="MMN1" s="182"/>
      <c r="MMO1" s="182"/>
      <c r="MMP1" s="182"/>
      <c r="MMQ1" s="182"/>
      <c r="MMR1" s="182"/>
      <c r="MMS1" s="182"/>
      <c r="MMT1" s="182"/>
      <c r="MMU1" s="182"/>
      <c r="MMV1" s="182"/>
      <c r="MMW1" s="182"/>
      <c r="MMX1" s="182"/>
      <c r="MMY1" s="182"/>
      <c r="MMZ1" s="182"/>
      <c r="MNA1" s="182"/>
      <c r="MNB1" s="182"/>
      <c r="MNC1" s="182"/>
      <c r="MND1" s="182"/>
      <c r="MNE1" s="182"/>
      <c r="MNF1" s="182"/>
      <c r="MNG1" s="182"/>
      <c r="MNH1" s="182"/>
      <c r="MNI1" s="182"/>
      <c r="MNJ1" s="182"/>
      <c r="MNK1" s="182"/>
      <c r="MNL1" s="182"/>
      <c r="MNM1" s="182"/>
      <c r="MNN1" s="182"/>
      <c r="MNO1" s="182"/>
      <c r="MNP1" s="182"/>
      <c r="MNQ1" s="182"/>
      <c r="MNR1" s="182"/>
      <c r="MNS1" s="182"/>
      <c r="MNT1" s="182"/>
      <c r="MNU1" s="182"/>
      <c r="MNV1" s="182"/>
      <c r="MNW1" s="182"/>
      <c r="MNX1" s="182"/>
      <c r="MNY1" s="182"/>
      <c r="MNZ1" s="182"/>
      <c r="MOA1" s="182"/>
      <c r="MOB1" s="182"/>
      <c r="MOC1" s="182"/>
      <c r="MOD1" s="182"/>
      <c r="MOE1" s="182"/>
      <c r="MOF1" s="182"/>
      <c r="MOG1" s="182"/>
      <c r="MOH1" s="182"/>
      <c r="MOI1" s="182"/>
      <c r="MOJ1" s="182"/>
      <c r="MOK1" s="182"/>
      <c r="MOL1" s="182"/>
      <c r="MOM1" s="182"/>
      <c r="MON1" s="182"/>
      <c r="MOO1" s="182"/>
      <c r="MOP1" s="182"/>
      <c r="MOQ1" s="182"/>
      <c r="MOR1" s="182"/>
      <c r="MOS1" s="182"/>
      <c r="MOT1" s="182"/>
      <c r="MOU1" s="182"/>
      <c r="MOV1" s="182"/>
      <c r="MOW1" s="182"/>
      <c r="MOX1" s="182"/>
      <c r="MOY1" s="182"/>
      <c r="MOZ1" s="182"/>
      <c r="MPA1" s="182"/>
      <c r="MPB1" s="182"/>
      <c r="MPC1" s="182"/>
      <c r="MPD1" s="182"/>
      <c r="MPE1" s="182"/>
      <c r="MPF1" s="182"/>
      <c r="MPG1" s="182"/>
      <c r="MPH1" s="182"/>
      <c r="MPI1" s="182"/>
      <c r="MPJ1" s="182"/>
      <c r="MPK1" s="182"/>
      <c r="MPL1" s="182"/>
      <c r="MPM1" s="182"/>
      <c r="MPN1" s="182"/>
      <c r="MPO1" s="182"/>
      <c r="MPP1" s="182"/>
      <c r="MPQ1" s="182"/>
      <c r="MPR1" s="182"/>
      <c r="MPS1" s="182"/>
      <c r="MPT1" s="182"/>
      <c r="MPU1" s="182"/>
      <c r="MPV1" s="182"/>
      <c r="MPW1" s="182"/>
      <c r="MPX1" s="182"/>
      <c r="MPY1" s="182"/>
      <c r="MPZ1" s="182"/>
      <c r="MQA1" s="182"/>
      <c r="MQB1" s="182"/>
      <c r="MQC1" s="182"/>
      <c r="MQD1" s="182"/>
      <c r="MQE1" s="182"/>
      <c r="MQF1" s="182"/>
      <c r="MQG1" s="182"/>
      <c r="MQH1" s="182"/>
      <c r="MQI1" s="182"/>
      <c r="MQJ1" s="182"/>
      <c r="MQK1" s="182"/>
      <c r="MQL1" s="182"/>
      <c r="MQM1" s="182"/>
      <c r="MQN1" s="182"/>
      <c r="MQO1" s="182"/>
      <c r="MQP1" s="182"/>
      <c r="MQQ1" s="182"/>
      <c r="MQR1" s="182"/>
      <c r="MQS1" s="182"/>
      <c r="MQT1" s="182"/>
      <c r="MQU1" s="182"/>
      <c r="MQV1" s="182"/>
      <c r="MQW1" s="182"/>
      <c r="MQX1" s="182"/>
      <c r="MQY1" s="182"/>
      <c r="MQZ1" s="182"/>
      <c r="MRA1" s="182"/>
      <c r="MRB1" s="182"/>
      <c r="MRC1" s="182"/>
      <c r="MRD1" s="182"/>
      <c r="MRE1" s="182"/>
      <c r="MRF1" s="182"/>
      <c r="MRG1" s="182"/>
      <c r="MRH1" s="182"/>
      <c r="MRI1" s="182"/>
      <c r="MRJ1" s="182"/>
      <c r="MRK1" s="182"/>
      <c r="MRL1" s="182"/>
      <c r="MRM1" s="182"/>
      <c r="MRN1" s="182"/>
      <c r="MRO1" s="182"/>
      <c r="MRP1" s="182"/>
      <c r="MRQ1" s="182"/>
      <c r="MRR1" s="182"/>
      <c r="MRS1" s="182"/>
      <c r="MRT1" s="182"/>
      <c r="MRU1" s="182"/>
      <c r="MRV1" s="182"/>
      <c r="MRW1" s="182"/>
      <c r="MRX1" s="182"/>
      <c r="MRY1" s="182"/>
      <c r="MRZ1" s="182"/>
      <c r="MSA1" s="182"/>
      <c r="MSB1" s="182"/>
      <c r="MSC1" s="182"/>
      <c r="MSD1" s="182"/>
      <c r="MSE1" s="182"/>
      <c r="MSF1" s="182"/>
      <c r="MSG1" s="182"/>
      <c r="MSH1" s="182"/>
      <c r="MSI1" s="182"/>
      <c r="MSJ1" s="182"/>
      <c r="MSK1" s="182"/>
      <c r="MSL1" s="182"/>
      <c r="MSM1" s="182"/>
      <c r="MSN1" s="182"/>
      <c r="MSO1" s="182"/>
      <c r="MSP1" s="182"/>
      <c r="MSQ1" s="182"/>
      <c r="MSR1" s="182"/>
      <c r="MSS1" s="182"/>
      <c r="MST1" s="182"/>
      <c r="MSU1" s="182"/>
      <c r="MSV1" s="182"/>
      <c r="MSW1" s="182"/>
      <c r="MSX1" s="182"/>
      <c r="MSY1" s="182"/>
      <c r="MSZ1" s="182"/>
      <c r="MTA1" s="182"/>
      <c r="MTB1" s="182"/>
      <c r="MTC1" s="182"/>
      <c r="MTD1" s="182"/>
      <c r="MTE1" s="182"/>
      <c r="MTF1" s="182"/>
      <c r="MTG1" s="182"/>
      <c r="MTH1" s="182"/>
      <c r="MTI1" s="182"/>
      <c r="MTJ1" s="182"/>
      <c r="MTK1" s="182"/>
      <c r="MTL1" s="182"/>
      <c r="MTM1" s="182"/>
      <c r="MTN1" s="182"/>
      <c r="MTO1" s="182"/>
      <c r="MTP1" s="182"/>
      <c r="MTQ1" s="182"/>
      <c r="MTR1" s="182"/>
      <c r="MTS1" s="182"/>
      <c r="MTT1" s="182"/>
      <c r="MTU1" s="182"/>
      <c r="MTV1" s="182"/>
      <c r="MTW1" s="182"/>
      <c r="MTX1" s="182"/>
      <c r="MTY1" s="182"/>
      <c r="MTZ1" s="182"/>
      <c r="MUA1" s="182"/>
      <c r="MUB1" s="182"/>
      <c r="MUC1" s="182"/>
      <c r="MUD1" s="182"/>
      <c r="MUE1" s="182"/>
      <c r="MUF1" s="182"/>
      <c r="MUG1" s="182"/>
      <c r="MUH1" s="182"/>
      <c r="MUI1" s="182"/>
      <c r="MUJ1" s="182"/>
      <c r="MUK1" s="182"/>
      <c r="MUL1" s="182"/>
      <c r="MUM1" s="182"/>
      <c r="MUN1" s="182"/>
      <c r="MUO1" s="182"/>
      <c r="MUP1" s="182"/>
      <c r="MUQ1" s="182"/>
      <c r="MUR1" s="182"/>
      <c r="MUS1" s="182"/>
      <c r="MUT1" s="182"/>
      <c r="MUU1" s="182"/>
      <c r="MUV1" s="182"/>
      <c r="MUW1" s="182"/>
      <c r="MUX1" s="182"/>
      <c r="MUY1" s="182"/>
      <c r="MUZ1" s="182"/>
      <c r="MVA1" s="182"/>
      <c r="MVB1" s="182"/>
      <c r="MVC1" s="182"/>
      <c r="MVD1" s="182"/>
      <c r="MVE1" s="182"/>
      <c r="MVF1" s="182"/>
      <c r="MVG1" s="182"/>
      <c r="MVH1" s="182"/>
      <c r="MVI1" s="182"/>
      <c r="MVJ1" s="182"/>
      <c r="MVK1" s="182"/>
      <c r="MVL1" s="182"/>
      <c r="MVM1" s="182"/>
      <c r="MVN1" s="182"/>
      <c r="MVO1" s="182"/>
      <c r="MVP1" s="182"/>
      <c r="MVQ1" s="182"/>
      <c r="MVR1" s="182"/>
      <c r="MVS1" s="182"/>
      <c r="MVT1" s="182"/>
      <c r="MVU1" s="182"/>
      <c r="MVV1" s="182"/>
      <c r="MVW1" s="182"/>
      <c r="MVX1" s="182"/>
      <c r="MVY1" s="182"/>
      <c r="MVZ1" s="182"/>
      <c r="MWA1" s="182"/>
      <c r="MWB1" s="182"/>
      <c r="MWC1" s="182"/>
      <c r="MWD1" s="182"/>
      <c r="MWE1" s="182"/>
      <c r="MWF1" s="182"/>
      <c r="MWG1" s="182"/>
      <c r="MWH1" s="182"/>
      <c r="MWI1" s="182"/>
      <c r="MWJ1" s="182"/>
      <c r="MWK1" s="182"/>
      <c r="MWL1" s="182"/>
      <c r="MWM1" s="182"/>
      <c r="MWN1" s="182"/>
      <c r="MWO1" s="182"/>
      <c r="MWP1" s="182"/>
      <c r="MWQ1" s="182"/>
      <c r="MWR1" s="182"/>
      <c r="MWS1" s="182"/>
      <c r="MWT1" s="182"/>
      <c r="MWU1" s="182"/>
      <c r="MWV1" s="182"/>
      <c r="MWW1" s="182"/>
      <c r="MWX1" s="182"/>
      <c r="MWY1" s="182"/>
      <c r="MWZ1" s="182"/>
      <c r="MXA1" s="182"/>
      <c r="MXB1" s="182"/>
      <c r="MXC1" s="182"/>
      <c r="MXD1" s="182"/>
      <c r="MXE1" s="182"/>
      <c r="MXF1" s="182"/>
      <c r="MXG1" s="182"/>
      <c r="MXH1" s="182"/>
      <c r="MXI1" s="182"/>
      <c r="MXJ1" s="182"/>
      <c r="MXK1" s="182"/>
      <c r="MXL1" s="182"/>
      <c r="MXM1" s="182"/>
      <c r="MXN1" s="182"/>
      <c r="MXO1" s="182"/>
      <c r="MXP1" s="182"/>
      <c r="MXQ1" s="182"/>
      <c r="MXR1" s="182"/>
      <c r="MXS1" s="182"/>
      <c r="MXT1" s="182"/>
      <c r="MXU1" s="182"/>
      <c r="MXV1" s="182"/>
      <c r="MXW1" s="182"/>
      <c r="MXX1" s="182"/>
      <c r="MXY1" s="182"/>
      <c r="MXZ1" s="182"/>
      <c r="MYA1" s="182"/>
      <c r="MYB1" s="182"/>
      <c r="MYC1" s="182"/>
      <c r="MYD1" s="182"/>
      <c r="MYE1" s="182"/>
      <c r="MYF1" s="182"/>
      <c r="MYG1" s="182"/>
      <c r="MYH1" s="182"/>
      <c r="MYI1" s="182"/>
      <c r="MYJ1" s="182"/>
      <c r="MYK1" s="182"/>
      <c r="MYL1" s="182"/>
      <c r="MYM1" s="182"/>
      <c r="MYN1" s="182"/>
      <c r="MYO1" s="182"/>
      <c r="MYP1" s="182"/>
      <c r="MYQ1" s="182"/>
      <c r="MYR1" s="182"/>
      <c r="MYS1" s="182"/>
      <c r="MYT1" s="182"/>
      <c r="MYU1" s="182"/>
      <c r="MYV1" s="182"/>
      <c r="MYW1" s="182"/>
      <c r="MYX1" s="182"/>
      <c r="MYY1" s="182"/>
      <c r="MYZ1" s="182"/>
      <c r="MZA1" s="182"/>
      <c r="MZB1" s="182"/>
      <c r="MZC1" s="182"/>
      <c r="MZD1" s="182"/>
      <c r="MZE1" s="182"/>
      <c r="MZF1" s="182"/>
      <c r="MZG1" s="182"/>
      <c r="MZH1" s="182"/>
      <c r="MZI1" s="182"/>
      <c r="MZJ1" s="182"/>
      <c r="MZK1" s="182"/>
      <c r="MZL1" s="182"/>
      <c r="MZM1" s="182"/>
      <c r="MZN1" s="182"/>
      <c r="MZO1" s="182"/>
      <c r="MZP1" s="182"/>
      <c r="MZQ1" s="182"/>
      <c r="MZR1" s="182"/>
      <c r="MZS1" s="182"/>
      <c r="MZT1" s="182"/>
      <c r="MZU1" s="182"/>
      <c r="MZV1" s="182"/>
      <c r="MZW1" s="182"/>
      <c r="MZX1" s="182"/>
      <c r="MZY1" s="182"/>
      <c r="MZZ1" s="182"/>
      <c r="NAA1" s="182"/>
      <c r="NAB1" s="182"/>
      <c r="NAC1" s="182"/>
      <c r="NAD1" s="182"/>
      <c r="NAE1" s="182"/>
      <c r="NAF1" s="182"/>
      <c r="NAG1" s="182"/>
      <c r="NAH1" s="182"/>
      <c r="NAI1" s="182"/>
      <c r="NAJ1" s="182"/>
      <c r="NAK1" s="182"/>
      <c r="NAL1" s="182"/>
      <c r="NAM1" s="182"/>
      <c r="NAN1" s="182"/>
      <c r="NAO1" s="182"/>
      <c r="NAP1" s="182"/>
      <c r="NAQ1" s="182"/>
      <c r="NAR1" s="182"/>
      <c r="NAS1" s="182"/>
      <c r="NAT1" s="182"/>
      <c r="NAU1" s="182"/>
      <c r="NAV1" s="182"/>
      <c r="NAW1" s="182"/>
      <c r="NAX1" s="182"/>
      <c r="NAY1" s="182"/>
      <c r="NAZ1" s="182"/>
      <c r="NBA1" s="182"/>
      <c r="NBB1" s="182"/>
      <c r="NBC1" s="182"/>
      <c r="NBD1" s="182"/>
      <c r="NBE1" s="182"/>
      <c r="NBF1" s="182"/>
      <c r="NBG1" s="182"/>
      <c r="NBH1" s="182"/>
      <c r="NBI1" s="182"/>
      <c r="NBJ1" s="182"/>
      <c r="NBK1" s="182"/>
      <c r="NBL1" s="182"/>
      <c r="NBM1" s="182"/>
      <c r="NBN1" s="182"/>
      <c r="NBO1" s="182"/>
      <c r="NBP1" s="182"/>
      <c r="NBQ1" s="182"/>
      <c r="NBR1" s="182"/>
      <c r="NBS1" s="182"/>
      <c r="NBT1" s="182"/>
      <c r="NBU1" s="182"/>
      <c r="NBV1" s="182"/>
      <c r="NBW1" s="182"/>
      <c r="NBX1" s="182"/>
      <c r="NBY1" s="182"/>
      <c r="NBZ1" s="182"/>
      <c r="NCA1" s="182"/>
      <c r="NCB1" s="182"/>
      <c r="NCC1" s="182"/>
      <c r="NCD1" s="182"/>
      <c r="NCE1" s="182"/>
      <c r="NCF1" s="182"/>
      <c r="NCG1" s="182"/>
      <c r="NCH1" s="182"/>
      <c r="NCI1" s="182"/>
      <c r="NCJ1" s="182"/>
      <c r="NCK1" s="182"/>
      <c r="NCL1" s="182"/>
      <c r="NCM1" s="182"/>
      <c r="NCN1" s="182"/>
      <c r="NCO1" s="182"/>
      <c r="NCP1" s="182"/>
      <c r="NCQ1" s="182"/>
      <c r="NCR1" s="182"/>
      <c r="NCS1" s="182"/>
      <c r="NCT1" s="182"/>
      <c r="NCU1" s="182"/>
      <c r="NCV1" s="182"/>
      <c r="NCW1" s="182"/>
      <c r="NCX1" s="182"/>
      <c r="NCY1" s="182"/>
      <c r="NCZ1" s="182"/>
      <c r="NDA1" s="182"/>
      <c r="NDB1" s="182"/>
      <c r="NDC1" s="182"/>
      <c r="NDD1" s="182"/>
      <c r="NDE1" s="182"/>
      <c r="NDF1" s="182"/>
      <c r="NDG1" s="182"/>
      <c r="NDH1" s="182"/>
      <c r="NDI1" s="182"/>
      <c r="NDJ1" s="182"/>
      <c r="NDK1" s="182"/>
      <c r="NDL1" s="182"/>
      <c r="NDM1" s="182"/>
      <c r="NDN1" s="182"/>
      <c r="NDO1" s="182"/>
      <c r="NDP1" s="182"/>
      <c r="NDQ1" s="182"/>
      <c r="NDR1" s="182"/>
      <c r="NDS1" s="182"/>
      <c r="NDT1" s="182"/>
      <c r="NDU1" s="182"/>
      <c r="NDV1" s="182"/>
      <c r="NDW1" s="182"/>
      <c r="NDX1" s="182"/>
      <c r="NDY1" s="182"/>
      <c r="NDZ1" s="182"/>
      <c r="NEA1" s="182"/>
      <c r="NEB1" s="182"/>
      <c r="NEC1" s="182"/>
      <c r="NED1" s="182"/>
      <c r="NEE1" s="182"/>
      <c r="NEF1" s="182"/>
      <c r="NEG1" s="182"/>
      <c r="NEH1" s="182"/>
      <c r="NEI1" s="182"/>
      <c r="NEJ1" s="182"/>
      <c r="NEK1" s="182"/>
      <c r="NEL1" s="182"/>
      <c r="NEM1" s="182"/>
      <c r="NEN1" s="182"/>
      <c r="NEO1" s="182"/>
      <c r="NEP1" s="182"/>
      <c r="NEQ1" s="182"/>
      <c r="NER1" s="182"/>
      <c r="NES1" s="182"/>
      <c r="NET1" s="182"/>
      <c r="NEU1" s="182"/>
      <c r="NEV1" s="182"/>
      <c r="NEW1" s="182"/>
      <c r="NEX1" s="182"/>
      <c r="NEY1" s="182"/>
      <c r="NEZ1" s="182"/>
      <c r="NFA1" s="182"/>
      <c r="NFB1" s="182"/>
      <c r="NFC1" s="182"/>
      <c r="NFD1" s="182"/>
      <c r="NFE1" s="182"/>
      <c r="NFF1" s="182"/>
      <c r="NFG1" s="182"/>
      <c r="NFH1" s="182"/>
      <c r="NFI1" s="182"/>
      <c r="NFJ1" s="182"/>
      <c r="NFK1" s="182"/>
      <c r="NFL1" s="182"/>
      <c r="NFM1" s="182"/>
      <c r="NFN1" s="182"/>
      <c r="NFO1" s="182"/>
      <c r="NFP1" s="182"/>
      <c r="NFQ1" s="182"/>
      <c r="NFR1" s="182"/>
      <c r="NFS1" s="182"/>
      <c r="NFT1" s="182"/>
      <c r="NFU1" s="182"/>
      <c r="NFV1" s="182"/>
      <c r="NFW1" s="182"/>
      <c r="NFX1" s="182"/>
      <c r="NFY1" s="182"/>
      <c r="NFZ1" s="182"/>
      <c r="NGA1" s="182"/>
      <c r="NGB1" s="182"/>
      <c r="NGC1" s="182"/>
      <c r="NGD1" s="182"/>
      <c r="NGE1" s="182"/>
      <c r="NGF1" s="182"/>
      <c r="NGG1" s="182"/>
      <c r="NGH1" s="182"/>
      <c r="NGI1" s="182"/>
      <c r="NGJ1" s="182"/>
      <c r="NGK1" s="182"/>
      <c r="NGL1" s="182"/>
      <c r="NGM1" s="182"/>
      <c r="NGN1" s="182"/>
      <c r="NGO1" s="182"/>
      <c r="NGP1" s="182"/>
      <c r="NGQ1" s="182"/>
      <c r="NGR1" s="182"/>
      <c r="NGS1" s="182"/>
      <c r="NGT1" s="182"/>
      <c r="NGU1" s="182"/>
      <c r="NGV1" s="182"/>
      <c r="NGW1" s="182"/>
      <c r="NGX1" s="182"/>
      <c r="NGY1" s="182"/>
      <c r="NGZ1" s="182"/>
      <c r="NHA1" s="182"/>
      <c r="NHB1" s="182"/>
      <c r="NHC1" s="182"/>
      <c r="NHD1" s="182"/>
      <c r="NHE1" s="182"/>
      <c r="NHF1" s="182"/>
      <c r="NHG1" s="182"/>
      <c r="NHH1" s="182"/>
      <c r="NHI1" s="182"/>
      <c r="NHJ1" s="182"/>
      <c r="NHK1" s="182"/>
      <c r="NHL1" s="182"/>
      <c r="NHM1" s="182"/>
      <c r="NHN1" s="182"/>
      <c r="NHO1" s="182"/>
      <c r="NHP1" s="182"/>
      <c r="NHQ1" s="182"/>
      <c r="NHR1" s="182"/>
      <c r="NHS1" s="182"/>
      <c r="NHT1" s="182"/>
      <c r="NHU1" s="182"/>
      <c r="NHV1" s="182"/>
      <c r="NHW1" s="182"/>
      <c r="NHX1" s="182"/>
      <c r="NHY1" s="182"/>
      <c r="NHZ1" s="182"/>
      <c r="NIA1" s="182"/>
      <c r="NIB1" s="182"/>
      <c r="NIC1" s="182"/>
      <c r="NID1" s="182"/>
      <c r="NIE1" s="182"/>
      <c r="NIF1" s="182"/>
      <c r="NIG1" s="182"/>
      <c r="NIH1" s="182"/>
      <c r="NII1" s="182"/>
      <c r="NIJ1" s="182"/>
      <c r="NIK1" s="182"/>
      <c r="NIL1" s="182"/>
      <c r="NIM1" s="182"/>
      <c r="NIN1" s="182"/>
      <c r="NIO1" s="182"/>
      <c r="NIP1" s="182"/>
      <c r="NIQ1" s="182"/>
      <c r="NIR1" s="182"/>
      <c r="NIS1" s="182"/>
      <c r="NIT1" s="182"/>
      <c r="NIU1" s="182"/>
      <c r="NIV1" s="182"/>
      <c r="NIW1" s="182"/>
      <c r="NIX1" s="182"/>
      <c r="NIY1" s="182"/>
      <c r="NIZ1" s="182"/>
      <c r="NJA1" s="182"/>
      <c r="NJB1" s="182"/>
      <c r="NJC1" s="182"/>
      <c r="NJD1" s="182"/>
      <c r="NJE1" s="182"/>
      <c r="NJF1" s="182"/>
      <c r="NJG1" s="182"/>
      <c r="NJH1" s="182"/>
      <c r="NJI1" s="182"/>
      <c r="NJJ1" s="182"/>
      <c r="NJK1" s="182"/>
      <c r="NJL1" s="182"/>
      <c r="NJM1" s="182"/>
      <c r="NJN1" s="182"/>
      <c r="NJO1" s="182"/>
      <c r="NJP1" s="182"/>
      <c r="NJQ1" s="182"/>
      <c r="NJR1" s="182"/>
      <c r="NJS1" s="182"/>
      <c r="NJT1" s="182"/>
      <c r="NJU1" s="182"/>
      <c r="NJV1" s="182"/>
      <c r="NJW1" s="182"/>
      <c r="NJX1" s="182"/>
      <c r="NJY1" s="182"/>
      <c r="NJZ1" s="182"/>
      <c r="NKA1" s="182"/>
      <c r="NKB1" s="182"/>
      <c r="NKC1" s="182"/>
      <c r="NKD1" s="182"/>
      <c r="NKE1" s="182"/>
      <c r="NKF1" s="182"/>
      <c r="NKG1" s="182"/>
      <c r="NKH1" s="182"/>
      <c r="NKI1" s="182"/>
      <c r="NKJ1" s="182"/>
      <c r="NKK1" s="182"/>
      <c r="NKL1" s="182"/>
      <c r="NKM1" s="182"/>
      <c r="NKN1" s="182"/>
      <c r="NKO1" s="182"/>
      <c r="NKP1" s="182"/>
      <c r="NKQ1" s="182"/>
      <c r="NKR1" s="182"/>
      <c r="NKS1" s="182"/>
      <c r="NKT1" s="182"/>
      <c r="NKU1" s="182"/>
      <c r="NKV1" s="182"/>
      <c r="NKW1" s="182"/>
      <c r="NKX1" s="182"/>
      <c r="NKY1" s="182"/>
      <c r="NKZ1" s="182"/>
      <c r="NLA1" s="182"/>
      <c r="NLB1" s="182"/>
      <c r="NLC1" s="182"/>
      <c r="NLD1" s="182"/>
      <c r="NLE1" s="182"/>
      <c r="NLF1" s="182"/>
      <c r="NLG1" s="182"/>
      <c r="NLH1" s="182"/>
      <c r="NLI1" s="182"/>
      <c r="NLJ1" s="182"/>
      <c r="NLK1" s="182"/>
      <c r="NLL1" s="182"/>
      <c r="NLM1" s="182"/>
      <c r="NLN1" s="182"/>
      <c r="NLO1" s="182"/>
      <c r="NLP1" s="182"/>
      <c r="NLQ1" s="182"/>
      <c r="NLR1" s="182"/>
      <c r="NLS1" s="182"/>
      <c r="NLT1" s="182"/>
      <c r="NLU1" s="182"/>
      <c r="NLV1" s="182"/>
      <c r="NLW1" s="182"/>
      <c r="NLX1" s="182"/>
      <c r="NLY1" s="182"/>
      <c r="NLZ1" s="182"/>
      <c r="NMA1" s="182"/>
      <c r="NMB1" s="182"/>
      <c r="NMC1" s="182"/>
      <c r="NMD1" s="182"/>
      <c r="NME1" s="182"/>
      <c r="NMF1" s="182"/>
      <c r="NMG1" s="182"/>
      <c r="NMH1" s="182"/>
      <c r="NMI1" s="182"/>
      <c r="NMJ1" s="182"/>
      <c r="NMK1" s="182"/>
      <c r="NML1" s="182"/>
      <c r="NMM1" s="182"/>
      <c r="NMN1" s="182"/>
      <c r="NMO1" s="182"/>
      <c r="NMP1" s="182"/>
      <c r="NMQ1" s="182"/>
      <c r="NMR1" s="182"/>
      <c r="NMS1" s="182"/>
      <c r="NMT1" s="182"/>
      <c r="NMU1" s="182"/>
      <c r="NMV1" s="182"/>
      <c r="NMW1" s="182"/>
      <c r="NMX1" s="182"/>
      <c r="NMY1" s="182"/>
      <c r="NMZ1" s="182"/>
      <c r="NNA1" s="182"/>
      <c r="NNB1" s="182"/>
      <c r="NNC1" s="182"/>
      <c r="NND1" s="182"/>
      <c r="NNE1" s="182"/>
      <c r="NNF1" s="182"/>
      <c r="NNG1" s="182"/>
      <c r="NNH1" s="182"/>
      <c r="NNI1" s="182"/>
      <c r="NNJ1" s="182"/>
      <c r="NNK1" s="182"/>
      <c r="NNL1" s="182"/>
      <c r="NNM1" s="182"/>
      <c r="NNN1" s="182"/>
      <c r="NNO1" s="182"/>
      <c r="NNP1" s="182"/>
      <c r="NNQ1" s="182"/>
      <c r="NNR1" s="182"/>
      <c r="NNS1" s="182"/>
      <c r="NNT1" s="182"/>
      <c r="NNU1" s="182"/>
      <c r="NNV1" s="182"/>
      <c r="NNW1" s="182"/>
      <c r="NNX1" s="182"/>
      <c r="NNY1" s="182"/>
      <c r="NNZ1" s="182"/>
      <c r="NOA1" s="182"/>
      <c r="NOB1" s="182"/>
      <c r="NOC1" s="182"/>
      <c r="NOD1" s="182"/>
      <c r="NOE1" s="182"/>
      <c r="NOF1" s="182"/>
      <c r="NOG1" s="182"/>
      <c r="NOH1" s="182"/>
      <c r="NOI1" s="182"/>
      <c r="NOJ1" s="182"/>
      <c r="NOK1" s="182"/>
      <c r="NOL1" s="182"/>
      <c r="NOM1" s="182"/>
      <c r="NON1" s="182"/>
      <c r="NOO1" s="182"/>
      <c r="NOP1" s="182"/>
      <c r="NOQ1" s="182"/>
      <c r="NOR1" s="182"/>
      <c r="NOS1" s="182"/>
      <c r="NOT1" s="182"/>
      <c r="NOU1" s="182"/>
      <c r="NOV1" s="182"/>
      <c r="NOW1" s="182"/>
      <c r="NOX1" s="182"/>
      <c r="NOY1" s="182"/>
      <c r="NOZ1" s="182"/>
      <c r="NPA1" s="182"/>
      <c r="NPB1" s="182"/>
      <c r="NPC1" s="182"/>
      <c r="NPD1" s="182"/>
      <c r="NPE1" s="182"/>
      <c r="NPF1" s="182"/>
      <c r="NPG1" s="182"/>
      <c r="NPH1" s="182"/>
      <c r="NPI1" s="182"/>
      <c r="NPJ1" s="182"/>
      <c r="NPK1" s="182"/>
      <c r="NPL1" s="182"/>
      <c r="NPM1" s="182"/>
      <c r="NPN1" s="182"/>
      <c r="NPO1" s="182"/>
      <c r="NPP1" s="182"/>
      <c r="NPQ1" s="182"/>
      <c r="NPR1" s="182"/>
      <c r="NPS1" s="182"/>
      <c r="NPT1" s="182"/>
      <c r="NPU1" s="182"/>
      <c r="NPV1" s="182"/>
      <c r="NPW1" s="182"/>
      <c r="NPX1" s="182"/>
      <c r="NPY1" s="182"/>
      <c r="NPZ1" s="182"/>
      <c r="NQA1" s="182"/>
      <c r="NQB1" s="182"/>
      <c r="NQC1" s="182"/>
      <c r="NQD1" s="182"/>
      <c r="NQE1" s="182"/>
      <c r="NQF1" s="182"/>
      <c r="NQG1" s="182"/>
      <c r="NQH1" s="182"/>
      <c r="NQI1" s="182"/>
      <c r="NQJ1" s="182"/>
      <c r="NQK1" s="182"/>
      <c r="NQL1" s="182"/>
      <c r="NQM1" s="182"/>
      <c r="NQN1" s="182"/>
      <c r="NQO1" s="182"/>
      <c r="NQP1" s="182"/>
      <c r="NQQ1" s="182"/>
      <c r="NQR1" s="182"/>
      <c r="NQS1" s="182"/>
      <c r="NQT1" s="182"/>
      <c r="NQU1" s="182"/>
      <c r="NQV1" s="182"/>
      <c r="NQW1" s="182"/>
      <c r="NQX1" s="182"/>
      <c r="NQY1" s="182"/>
      <c r="NQZ1" s="182"/>
      <c r="NRA1" s="182"/>
      <c r="NRB1" s="182"/>
      <c r="NRC1" s="182"/>
      <c r="NRD1" s="182"/>
      <c r="NRE1" s="182"/>
      <c r="NRF1" s="182"/>
      <c r="NRG1" s="182"/>
      <c r="NRH1" s="182"/>
      <c r="NRI1" s="182"/>
      <c r="NRJ1" s="182"/>
      <c r="NRK1" s="182"/>
      <c r="NRL1" s="182"/>
      <c r="NRM1" s="182"/>
      <c r="NRN1" s="182"/>
      <c r="NRO1" s="182"/>
      <c r="NRP1" s="182"/>
      <c r="NRQ1" s="182"/>
      <c r="NRR1" s="182"/>
      <c r="NRS1" s="182"/>
      <c r="NRT1" s="182"/>
      <c r="NRU1" s="182"/>
      <c r="NRV1" s="182"/>
      <c r="NRW1" s="182"/>
      <c r="NRX1" s="182"/>
      <c r="NRY1" s="182"/>
      <c r="NRZ1" s="182"/>
      <c r="NSA1" s="182"/>
      <c r="NSB1" s="182"/>
      <c r="NSC1" s="182"/>
      <c r="NSD1" s="182"/>
      <c r="NSE1" s="182"/>
      <c r="NSF1" s="182"/>
      <c r="NSG1" s="182"/>
      <c r="NSH1" s="182"/>
      <c r="NSI1" s="182"/>
      <c r="NSJ1" s="182"/>
      <c r="NSK1" s="182"/>
      <c r="NSL1" s="182"/>
      <c r="NSM1" s="182"/>
      <c r="NSN1" s="182"/>
      <c r="NSO1" s="182"/>
      <c r="NSP1" s="182"/>
      <c r="NSQ1" s="182"/>
      <c r="NSR1" s="182"/>
      <c r="NSS1" s="182"/>
      <c r="NST1" s="182"/>
      <c r="NSU1" s="182"/>
      <c r="NSV1" s="182"/>
      <c r="NSW1" s="182"/>
      <c r="NSX1" s="182"/>
      <c r="NSY1" s="182"/>
      <c r="NSZ1" s="182"/>
      <c r="NTA1" s="182"/>
      <c r="NTB1" s="182"/>
      <c r="NTC1" s="182"/>
      <c r="NTD1" s="182"/>
      <c r="NTE1" s="182"/>
      <c r="NTF1" s="182"/>
      <c r="NTG1" s="182"/>
      <c r="NTH1" s="182"/>
      <c r="NTI1" s="182"/>
      <c r="NTJ1" s="182"/>
      <c r="NTK1" s="182"/>
      <c r="NTL1" s="182"/>
      <c r="NTM1" s="182"/>
      <c r="NTN1" s="182"/>
      <c r="NTO1" s="182"/>
      <c r="NTP1" s="182"/>
      <c r="NTQ1" s="182"/>
      <c r="NTR1" s="182"/>
      <c r="NTS1" s="182"/>
      <c r="NTT1" s="182"/>
      <c r="NTU1" s="182"/>
      <c r="NTV1" s="182"/>
      <c r="NTW1" s="182"/>
      <c r="NTX1" s="182"/>
      <c r="NTY1" s="182"/>
      <c r="NTZ1" s="182"/>
      <c r="NUA1" s="182"/>
      <c r="NUB1" s="182"/>
      <c r="NUC1" s="182"/>
      <c r="NUD1" s="182"/>
      <c r="NUE1" s="182"/>
      <c r="NUF1" s="182"/>
      <c r="NUG1" s="182"/>
      <c r="NUH1" s="182"/>
      <c r="NUI1" s="182"/>
      <c r="NUJ1" s="182"/>
      <c r="NUK1" s="182"/>
      <c r="NUL1" s="182"/>
      <c r="NUM1" s="182"/>
      <c r="NUN1" s="182"/>
      <c r="NUO1" s="182"/>
      <c r="NUP1" s="182"/>
      <c r="NUQ1" s="182"/>
      <c r="NUR1" s="182"/>
      <c r="NUS1" s="182"/>
      <c r="NUT1" s="182"/>
      <c r="NUU1" s="182"/>
      <c r="NUV1" s="182"/>
      <c r="NUW1" s="182"/>
      <c r="NUX1" s="182"/>
      <c r="NUY1" s="182"/>
      <c r="NUZ1" s="182"/>
      <c r="NVA1" s="182"/>
      <c r="NVB1" s="182"/>
      <c r="NVC1" s="182"/>
      <c r="NVD1" s="182"/>
      <c r="NVE1" s="182"/>
      <c r="NVF1" s="182"/>
      <c r="NVG1" s="182"/>
      <c r="NVH1" s="182"/>
      <c r="NVI1" s="182"/>
      <c r="NVJ1" s="182"/>
      <c r="NVK1" s="182"/>
      <c r="NVL1" s="182"/>
      <c r="NVM1" s="182"/>
      <c r="NVN1" s="182"/>
      <c r="NVO1" s="182"/>
      <c r="NVP1" s="182"/>
      <c r="NVQ1" s="182"/>
      <c r="NVR1" s="182"/>
      <c r="NVS1" s="182"/>
      <c r="NVT1" s="182"/>
      <c r="NVU1" s="182"/>
      <c r="NVV1" s="182"/>
      <c r="NVW1" s="182"/>
      <c r="NVX1" s="182"/>
      <c r="NVY1" s="182"/>
      <c r="NVZ1" s="182"/>
      <c r="NWA1" s="182"/>
      <c r="NWB1" s="182"/>
      <c r="NWC1" s="182"/>
      <c r="NWD1" s="182"/>
      <c r="NWE1" s="182"/>
      <c r="NWF1" s="182"/>
      <c r="NWG1" s="182"/>
      <c r="NWH1" s="182"/>
      <c r="NWI1" s="182"/>
      <c r="NWJ1" s="182"/>
      <c r="NWK1" s="182"/>
      <c r="NWL1" s="182"/>
      <c r="NWM1" s="182"/>
      <c r="NWN1" s="182"/>
      <c r="NWO1" s="182"/>
      <c r="NWP1" s="182"/>
      <c r="NWQ1" s="182"/>
      <c r="NWR1" s="182"/>
      <c r="NWS1" s="182"/>
      <c r="NWT1" s="182"/>
      <c r="NWU1" s="182"/>
      <c r="NWV1" s="182"/>
      <c r="NWW1" s="182"/>
      <c r="NWX1" s="182"/>
      <c r="NWY1" s="182"/>
      <c r="NWZ1" s="182"/>
      <c r="NXA1" s="182"/>
      <c r="NXB1" s="182"/>
      <c r="NXC1" s="182"/>
      <c r="NXD1" s="182"/>
      <c r="NXE1" s="182"/>
      <c r="NXF1" s="182"/>
      <c r="NXG1" s="182"/>
      <c r="NXH1" s="182"/>
      <c r="NXI1" s="182"/>
      <c r="NXJ1" s="182"/>
      <c r="NXK1" s="182"/>
      <c r="NXL1" s="182"/>
      <c r="NXM1" s="182"/>
      <c r="NXN1" s="182"/>
      <c r="NXO1" s="182"/>
      <c r="NXP1" s="182"/>
      <c r="NXQ1" s="182"/>
      <c r="NXR1" s="182"/>
      <c r="NXS1" s="182"/>
      <c r="NXT1" s="182"/>
      <c r="NXU1" s="182"/>
      <c r="NXV1" s="182"/>
      <c r="NXW1" s="182"/>
      <c r="NXX1" s="182"/>
      <c r="NXY1" s="182"/>
      <c r="NXZ1" s="182"/>
      <c r="NYA1" s="182"/>
      <c r="NYB1" s="182"/>
      <c r="NYC1" s="182"/>
      <c r="NYD1" s="182"/>
      <c r="NYE1" s="182"/>
      <c r="NYF1" s="182"/>
      <c r="NYG1" s="182"/>
      <c r="NYH1" s="182"/>
      <c r="NYI1" s="182"/>
      <c r="NYJ1" s="182"/>
      <c r="NYK1" s="182"/>
      <c r="NYL1" s="182"/>
      <c r="NYM1" s="182"/>
      <c r="NYN1" s="182"/>
      <c r="NYO1" s="182"/>
      <c r="NYP1" s="182"/>
      <c r="NYQ1" s="182"/>
      <c r="NYR1" s="182"/>
      <c r="NYS1" s="182"/>
      <c r="NYT1" s="182"/>
      <c r="NYU1" s="182"/>
      <c r="NYV1" s="182"/>
      <c r="NYW1" s="182"/>
      <c r="NYX1" s="182"/>
      <c r="NYY1" s="182"/>
      <c r="NYZ1" s="182"/>
      <c r="NZA1" s="182"/>
      <c r="NZB1" s="182"/>
      <c r="NZC1" s="182"/>
      <c r="NZD1" s="182"/>
      <c r="NZE1" s="182"/>
      <c r="NZF1" s="182"/>
      <c r="NZG1" s="182"/>
      <c r="NZH1" s="182"/>
      <c r="NZI1" s="182"/>
      <c r="NZJ1" s="182"/>
      <c r="NZK1" s="182"/>
      <c r="NZL1" s="182"/>
      <c r="NZM1" s="182"/>
      <c r="NZN1" s="182"/>
      <c r="NZO1" s="182"/>
      <c r="NZP1" s="182"/>
      <c r="NZQ1" s="182"/>
      <c r="NZR1" s="182"/>
      <c r="NZS1" s="182"/>
      <c r="NZT1" s="182"/>
      <c r="NZU1" s="182"/>
      <c r="NZV1" s="182"/>
      <c r="NZW1" s="182"/>
      <c r="NZX1" s="182"/>
      <c r="NZY1" s="182"/>
      <c r="NZZ1" s="182"/>
      <c r="OAA1" s="182"/>
      <c r="OAB1" s="182"/>
      <c r="OAC1" s="182"/>
      <c r="OAD1" s="182"/>
      <c r="OAE1" s="182"/>
      <c r="OAF1" s="182"/>
      <c r="OAG1" s="182"/>
      <c r="OAH1" s="182"/>
      <c r="OAI1" s="182"/>
      <c r="OAJ1" s="182"/>
      <c r="OAK1" s="182"/>
      <c r="OAL1" s="182"/>
      <c r="OAM1" s="182"/>
      <c r="OAN1" s="182"/>
      <c r="OAO1" s="182"/>
      <c r="OAP1" s="182"/>
      <c r="OAQ1" s="182"/>
      <c r="OAR1" s="182"/>
      <c r="OAS1" s="182"/>
      <c r="OAT1" s="182"/>
      <c r="OAU1" s="182"/>
      <c r="OAV1" s="182"/>
      <c r="OAW1" s="182"/>
      <c r="OAX1" s="182"/>
      <c r="OAY1" s="182"/>
      <c r="OAZ1" s="182"/>
      <c r="OBA1" s="182"/>
      <c r="OBB1" s="182"/>
      <c r="OBC1" s="182"/>
      <c r="OBD1" s="182"/>
      <c r="OBE1" s="182"/>
      <c r="OBF1" s="182"/>
      <c r="OBG1" s="182"/>
      <c r="OBH1" s="182"/>
      <c r="OBI1" s="182"/>
      <c r="OBJ1" s="182"/>
      <c r="OBK1" s="182"/>
      <c r="OBL1" s="182"/>
      <c r="OBM1" s="182"/>
      <c r="OBN1" s="182"/>
      <c r="OBO1" s="182"/>
      <c r="OBP1" s="182"/>
      <c r="OBQ1" s="182"/>
      <c r="OBR1" s="182"/>
      <c r="OBS1" s="182"/>
      <c r="OBT1" s="182"/>
      <c r="OBU1" s="182"/>
      <c r="OBV1" s="182"/>
      <c r="OBW1" s="182"/>
      <c r="OBX1" s="182"/>
      <c r="OBY1" s="182"/>
      <c r="OBZ1" s="182"/>
      <c r="OCA1" s="182"/>
      <c r="OCB1" s="182"/>
      <c r="OCC1" s="182"/>
      <c r="OCD1" s="182"/>
      <c r="OCE1" s="182"/>
      <c r="OCF1" s="182"/>
      <c r="OCG1" s="182"/>
      <c r="OCH1" s="182"/>
      <c r="OCI1" s="182"/>
      <c r="OCJ1" s="182"/>
      <c r="OCK1" s="182"/>
      <c r="OCL1" s="182"/>
      <c r="OCM1" s="182"/>
      <c r="OCN1" s="182"/>
      <c r="OCO1" s="182"/>
      <c r="OCP1" s="182"/>
      <c r="OCQ1" s="182"/>
      <c r="OCR1" s="182"/>
      <c r="OCS1" s="182"/>
      <c r="OCT1" s="182"/>
      <c r="OCU1" s="182"/>
      <c r="OCV1" s="182"/>
      <c r="OCW1" s="182"/>
      <c r="OCX1" s="182"/>
      <c r="OCY1" s="182"/>
      <c r="OCZ1" s="182"/>
      <c r="ODA1" s="182"/>
      <c r="ODB1" s="182"/>
      <c r="ODC1" s="182"/>
      <c r="ODD1" s="182"/>
      <c r="ODE1" s="182"/>
      <c r="ODF1" s="182"/>
      <c r="ODG1" s="182"/>
      <c r="ODH1" s="182"/>
      <c r="ODI1" s="182"/>
      <c r="ODJ1" s="182"/>
      <c r="ODK1" s="182"/>
      <c r="ODL1" s="182"/>
      <c r="ODM1" s="182"/>
      <c r="ODN1" s="182"/>
      <c r="ODO1" s="182"/>
      <c r="ODP1" s="182"/>
      <c r="ODQ1" s="182"/>
      <c r="ODR1" s="182"/>
      <c r="ODS1" s="182"/>
      <c r="ODT1" s="182"/>
      <c r="ODU1" s="182"/>
      <c r="ODV1" s="182"/>
      <c r="ODW1" s="182"/>
      <c r="ODX1" s="182"/>
      <c r="ODY1" s="182"/>
      <c r="ODZ1" s="182"/>
      <c r="OEA1" s="182"/>
      <c r="OEB1" s="182"/>
      <c r="OEC1" s="182"/>
      <c r="OED1" s="182"/>
      <c r="OEE1" s="182"/>
      <c r="OEF1" s="182"/>
      <c r="OEG1" s="182"/>
      <c r="OEH1" s="182"/>
      <c r="OEI1" s="182"/>
      <c r="OEJ1" s="182"/>
      <c r="OEK1" s="182"/>
      <c r="OEL1" s="182"/>
      <c r="OEM1" s="182"/>
      <c r="OEN1" s="182"/>
      <c r="OEO1" s="182"/>
      <c r="OEP1" s="182"/>
      <c r="OEQ1" s="182"/>
      <c r="OER1" s="182"/>
      <c r="OES1" s="182"/>
      <c r="OET1" s="182"/>
      <c r="OEU1" s="182"/>
      <c r="OEV1" s="182"/>
      <c r="OEW1" s="182"/>
      <c r="OEX1" s="182"/>
      <c r="OEY1" s="182"/>
      <c r="OEZ1" s="182"/>
      <c r="OFA1" s="182"/>
      <c r="OFB1" s="182"/>
      <c r="OFC1" s="182"/>
      <c r="OFD1" s="182"/>
      <c r="OFE1" s="182"/>
      <c r="OFF1" s="182"/>
      <c r="OFG1" s="182"/>
      <c r="OFH1" s="182"/>
      <c r="OFI1" s="182"/>
      <c r="OFJ1" s="182"/>
      <c r="OFK1" s="182"/>
      <c r="OFL1" s="182"/>
      <c r="OFM1" s="182"/>
      <c r="OFN1" s="182"/>
      <c r="OFO1" s="182"/>
      <c r="OFP1" s="182"/>
      <c r="OFQ1" s="182"/>
      <c r="OFR1" s="182"/>
      <c r="OFS1" s="182"/>
      <c r="OFT1" s="182"/>
      <c r="OFU1" s="182"/>
      <c r="OFV1" s="182"/>
      <c r="OFW1" s="182"/>
      <c r="OFX1" s="182"/>
      <c r="OFY1" s="182"/>
      <c r="OFZ1" s="182"/>
      <c r="OGA1" s="182"/>
      <c r="OGB1" s="182"/>
      <c r="OGC1" s="182"/>
      <c r="OGD1" s="182"/>
      <c r="OGE1" s="182"/>
      <c r="OGF1" s="182"/>
      <c r="OGG1" s="182"/>
      <c r="OGH1" s="182"/>
      <c r="OGI1" s="182"/>
      <c r="OGJ1" s="182"/>
      <c r="OGK1" s="182"/>
      <c r="OGL1" s="182"/>
      <c r="OGM1" s="182"/>
      <c r="OGN1" s="182"/>
      <c r="OGO1" s="182"/>
      <c r="OGP1" s="182"/>
      <c r="OGQ1" s="182"/>
      <c r="OGR1" s="182"/>
      <c r="OGS1" s="182"/>
      <c r="OGT1" s="182"/>
      <c r="OGU1" s="182"/>
      <c r="OGV1" s="182"/>
      <c r="OGW1" s="182"/>
      <c r="OGX1" s="182"/>
      <c r="OGY1" s="182"/>
      <c r="OGZ1" s="182"/>
      <c r="OHA1" s="182"/>
      <c r="OHB1" s="182"/>
      <c r="OHC1" s="182"/>
      <c r="OHD1" s="182"/>
      <c r="OHE1" s="182"/>
      <c r="OHF1" s="182"/>
      <c r="OHG1" s="182"/>
      <c r="OHH1" s="182"/>
      <c r="OHI1" s="182"/>
      <c r="OHJ1" s="182"/>
      <c r="OHK1" s="182"/>
      <c r="OHL1" s="182"/>
      <c r="OHM1" s="182"/>
      <c r="OHN1" s="182"/>
      <c r="OHO1" s="182"/>
      <c r="OHP1" s="182"/>
      <c r="OHQ1" s="182"/>
      <c r="OHR1" s="182"/>
      <c r="OHS1" s="182"/>
      <c r="OHT1" s="182"/>
      <c r="OHU1" s="182"/>
      <c r="OHV1" s="182"/>
      <c r="OHW1" s="182"/>
      <c r="OHX1" s="182"/>
      <c r="OHY1" s="182"/>
      <c r="OHZ1" s="182"/>
      <c r="OIA1" s="182"/>
      <c r="OIB1" s="182"/>
      <c r="OIC1" s="182"/>
      <c r="OID1" s="182"/>
      <c r="OIE1" s="182"/>
      <c r="OIF1" s="182"/>
      <c r="OIG1" s="182"/>
      <c r="OIH1" s="182"/>
      <c r="OII1" s="182"/>
      <c r="OIJ1" s="182"/>
      <c r="OIK1" s="182"/>
      <c r="OIL1" s="182"/>
      <c r="OIM1" s="182"/>
      <c r="OIN1" s="182"/>
      <c r="OIO1" s="182"/>
      <c r="OIP1" s="182"/>
      <c r="OIQ1" s="182"/>
      <c r="OIR1" s="182"/>
      <c r="OIS1" s="182"/>
      <c r="OIT1" s="182"/>
      <c r="OIU1" s="182"/>
      <c r="OIV1" s="182"/>
      <c r="OIW1" s="182"/>
      <c r="OIX1" s="182"/>
      <c r="OIY1" s="182"/>
      <c r="OIZ1" s="182"/>
      <c r="OJA1" s="182"/>
      <c r="OJB1" s="182"/>
      <c r="OJC1" s="182"/>
      <c r="OJD1" s="182"/>
      <c r="OJE1" s="182"/>
      <c r="OJF1" s="182"/>
      <c r="OJG1" s="182"/>
      <c r="OJH1" s="182"/>
      <c r="OJI1" s="182"/>
      <c r="OJJ1" s="182"/>
      <c r="OJK1" s="182"/>
      <c r="OJL1" s="182"/>
      <c r="OJM1" s="182"/>
      <c r="OJN1" s="182"/>
      <c r="OJO1" s="182"/>
      <c r="OJP1" s="182"/>
      <c r="OJQ1" s="182"/>
      <c r="OJR1" s="182"/>
      <c r="OJS1" s="182"/>
      <c r="OJT1" s="182"/>
      <c r="OJU1" s="182"/>
      <c r="OJV1" s="182"/>
      <c r="OJW1" s="182"/>
      <c r="OJX1" s="182"/>
      <c r="OJY1" s="182"/>
      <c r="OJZ1" s="182"/>
      <c r="OKA1" s="182"/>
      <c r="OKB1" s="182"/>
      <c r="OKC1" s="182"/>
      <c r="OKD1" s="182"/>
      <c r="OKE1" s="182"/>
      <c r="OKF1" s="182"/>
      <c r="OKG1" s="182"/>
      <c r="OKH1" s="182"/>
      <c r="OKI1" s="182"/>
      <c r="OKJ1" s="182"/>
      <c r="OKK1" s="182"/>
      <c r="OKL1" s="182"/>
      <c r="OKM1" s="182"/>
      <c r="OKN1" s="182"/>
      <c r="OKO1" s="182"/>
      <c r="OKP1" s="182"/>
      <c r="OKQ1" s="182"/>
      <c r="OKR1" s="182"/>
      <c r="OKS1" s="182"/>
      <c r="OKT1" s="182"/>
      <c r="OKU1" s="182"/>
      <c r="OKV1" s="182"/>
      <c r="OKW1" s="182"/>
      <c r="OKX1" s="182"/>
      <c r="OKY1" s="182"/>
      <c r="OKZ1" s="182"/>
      <c r="OLA1" s="182"/>
      <c r="OLB1" s="182"/>
      <c r="OLC1" s="182"/>
      <c r="OLD1" s="182"/>
      <c r="OLE1" s="182"/>
      <c r="OLF1" s="182"/>
      <c r="OLG1" s="182"/>
      <c r="OLH1" s="182"/>
      <c r="OLI1" s="182"/>
      <c r="OLJ1" s="182"/>
      <c r="OLK1" s="182"/>
      <c r="OLL1" s="182"/>
      <c r="OLM1" s="182"/>
      <c r="OLN1" s="182"/>
      <c r="OLO1" s="182"/>
      <c r="OLP1" s="182"/>
      <c r="OLQ1" s="182"/>
      <c r="OLR1" s="182"/>
      <c r="OLS1" s="182"/>
      <c r="OLT1" s="182"/>
      <c r="OLU1" s="182"/>
      <c r="OLV1" s="182"/>
      <c r="OLW1" s="182"/>
      <c r="OLX1" s="182"/>
      <c r="OLY1" s="182"/>
      <c r="OLZ1" s="182"/>
      <c r="OMA1" s="182"/>
      <c r="OMB1" s="182"/>
      <c r="OMC1" s="182"/>
      <c r="OMD1" s="182"/>
      <c r="OME1" s="182"/>
      <c r="OMF1" s="182"/>
      <c r="OMG1" s="182"/>
      <c r="OMH1" s="182"/>
      <c r="OMI1" s="182"/>
      <c r="OMJ1" s="182"/>
      <c r="OMK1" s="182"/>
      <c r="OML1" s="182"/>
      <c r="OMM1" s="182"/>
      <c r="OMN1" s="182"/>
      <c r="OMO1" s="182"/>
      <c r="OMP1" s="182"/>
      <c r="OMQ1" s="182"/>
      <c r="OMR1" s="182"/>
      <c r="OMS1" s="182"/>
      <c r="OMT1" s="182"/>
      <c r="OMU1" s="182"/>
      <c r="OMV1" s="182"/>
      <c r="OMW1" s="182"/>
      <c r="OMX1" s="182"/>
      <c r="OMY1" s="182"/>
      <c r="OMZ1" s="182"/>
      <c r="ONA1" s="182"/>
      <c r="ONB1" s="182"/>
      <c r="ONC1" s="182"/>
      <c r="OND1" s="182"/>
      <c r="ONE1" s="182"/>
      <c r="ONF1" s="182"/>
      <c r="ONG1" s="182"/>
      <c r="ONH1" s="182"/>
      <c r="ONI1" s="182"/>
      <c r="ONJ1" s="182"/>
      <c r="ONK1" s="182"/>
      <c r="ONL1" s="182"/>
      <c r="ONM1" s="182"/>
      <c r="ONN1" s="182"/>
      <c r="ONO1" s="182"/>
      <c r="ONP1" s="182"/>
      <c r="ONQ1" s="182"/>
      <c r="ONR1" s="182"/>
      <c r="ONS1" s="182"/>
      <c r="ONT1" s="182"/>
      <c r="ONU1" s="182"/>
      <c r="ONV1" s="182"/>
      <c r="ONW1" s="182"/>
      <c r="ONX1" s="182"/>
      <c r="ONY1" s="182"/>
      <c r="ONZ1" s="182"/>
      <c r="OOA1" s="182"/>
      <c r="OOB1" s="182"/>
      <c r="OOC1" s="182"/>
      <c r="OOD1" s="182"/>
      <c r="OOE1" s="182"/>
      <c r="OOF1" s="182"/>
      <c r="OOG1" s="182"/>
      <c r="OOH1" s="182"/>
      <c r="OOI1" s="182"/>
      <c r="OOJ1" s="182"/>
      <c r="OOK1" s="182"/>
      <c r="OOL1" s="182"/>
      <c r="OOM1" s="182"/>
      <c r="OON1" s="182"/>
      <c r="OOO1" s="182"/>
      <c r="OOP1" s="182"/>
      <c r="OOQ1" s="182"/>
      <c r="OOR1" s="182"/>
      <c r="OOS1" s="182"/>
      <c r="OOT1" s="182"/>
      <c r="OOU1" s="182"/>
      <c r="OOV1" s="182"/>
      <c r="OOW1" s="182"/>
      <c r="OOX1" s="182"/>
      <c r="OOY1" s="182"/>
      <c r="OOZ1" s="182"/>
      <c r="OPA1" s="182"/>
      <c r="OPB1" s="182"/>
      <c r="OPC1" s="182"/>
      <c r="OPD1" s="182"/>
      <c r="OPE1" s="182"/>
      <c r="OPF1" s="182"/>
      <c r="OPG1" s="182"/>
      <c r="OPH1" s="182"/>
      <c r="OPI1" s="182"/>
      <c r="OPJ1" s="182"/>
      <c r="OPK1" s="182"/>
      <c r="OPL1" s="182"/>
      <c r="OPM1" s="182"/>
      <c r="OPN1" s="182"/>
      <c r="OPO1" s="182"/>
      <c r="OPP1" s="182"/>
      <c r="OPQ1" s="182"/>
      <c r="OPR1" s="182"/>
      <c r="OPS1" s="182"/>
      <c r="OPT1" s="182"/>
      <c r="OPU1" s="182"/>
      <c r="OPV1" s="182"/>
      <c r="OPW1" s="182"/>
      <c r="OPX1" s="182"/>
      <c r="OPY1" s="182"/>
      <c r="OPZ1" s="182"/>
      <c r="OQA1" s="182"/>
      <c r="OQB1" s="182"/>
      <c r="OQC1" s="182"/>
      <c r="OQD1" s="182"/>
      <c r="OQE1" s="182"/>
      <c r="OQF1" s="182"/>
      <c r="OQG1" s="182"/>
      <c r="OQH1" s="182"/>
      <c r="OQI1" s="182"/>
      <c r="OQJ1" s="182"/>
      <c r="OQK1" s="182"/>
      <c r="OQL1" s="182"/>
      <c r="OQM1" s="182"/>
      <c r="OQN1" s="182"/>
      <c r="OQO1" s="182"/>
      <c r="OQP1" s="182"/>
      <c r="OQQ1" s="182"/>
      <c r="OQR1" s="182"/>
      <c r="OQS1" s="182"/>
      <c r="OQT1" s="182"/>
      <c r="OQU1" s="182"/>
      <c r="OQV1" s="182"/>
      <c r="OQW1" s="182"/>
      <c r="OQX1" s="182"/>
      <c r="OQY1" s="182"/>
      <c r="OQZ1" s="182"/>
      <c r="ORA1" s="182"/>
      <c r="ORB1" s="182"/>
      <c r="ORC1" s="182"/>
      <c r="ORD1" s="182"/>
      <c r="ORE1" s="182"/>
      <c r="ORF1" s="182"/>
      <c r="ORG1" s="182"/>
      <c r="ORH1" s="182"/>
      <c r="ORI1" s="182"/>
      <c r="ORJ1" s="182"/>
      <c r="ORK1" s="182"/>
      <c r="ORL1" s="182"/>
      <c r="ORM1" s="182"/>
      <c r="ORN1" s="182"/>
      <c r="ORO1" s="182"/>
      <c r="ORP1" s="182"/>
      <c r="ORQ1" s="182"/>
      <c r="ORR1" s="182"/>
      <c r="ORS1" s="182"/>
      <c r="ORT1" s="182"/>
      <c r="ORU1" s="182"/>
      <c r="ORV1" s="182"/>
      <c r="ORW1" s="182"/>
      <c r="ORX1" s="182"/>
      <c r="ORY1" s="182"/>
      <c r="ORZ1" s="182"/>
      <c r="OSA1" s="182"/>
      <c r="OSB1" s="182"/>
      <c r="OSC1" s="182"/>
      <c r="OSD1" s="182"/>
      <c r="OSE1" s="182"/>
      <c r="OSF1" s="182"/>
      <c r="OSG1" s="182"/>
      <c r="OSH1" s="182"/>
      <c r="OSI1" s="182"/>
      <c r="OSJ1" s="182"/>
      <c r="OSK1" s="182"/>
      <c r="OSL1" s="182"/>
      <c r="OSM1" s="182"/>
      <c r="OSN1" s="182"/>
      <c r="OSO1" s="182"/>
      <c r="OSP1" s="182"/>
      <c r="OSQ1" s="182"/>
      <c r="OSR1" s="182"/>
      <c r="OSS1" s="182"/>
      <c r="OST1" s="182"/>
      <c r="OSU1" s="182"/>
      <c r="OSV1" s="182"/>
      <c r="OSW1" s="182"/>
      <c r="OSX1" s="182"/>
      <c r="OSY1" s="182"/>
      <c r="OSZ1" s="182"/>
      <c r="OTA1" s="182"/>
      <c r="OTB1" s="182"/>
      <c r="OTC1" s="182"/>
      <c r="OTD1" s="182"/>
      <c r="OTE1" s="182"/>
      <c r="OTF1" s="182"/>
      <c r="OTG1" s="182"/>
      <c r="OTH1" s="182"/>
      <c r="OTI1" s="182"/>
      <c r="OTJ1" s="182"/>
      <c r="OTK1" s="182"/>
      <c r="OTL1" s="182"/>
      <c r="OTM1" s="182"/>
      <c r="OTN1" s="182"/>
      <c r="OTO1" s="182"/>
      <c r="OTP1" s="182"/>
      <c r="OTQ1" s="182"/>
      <c r="OTR1" s="182"/>
      <c r="OTS1" s="182"/>
      <c r="OTT1" s="182"/>
      <c r="OTU1" s="182"/>
      <c r="OTV1" s="182"/>
      <c r="OTW1" s="182"/>
      <c r="OTX1" s="182"/>
      <c r="OTY1" s="182"/>
      <c r="OTZ1" s="182"/>
      <c r="OUA1" s="182"/>
      <c r="OUB1" s="182"/>
      <c r="OUC1" s="182"/>
      <c r="OUD1" s="182"/>
      <c r="OUE1" s="182"/>
      <c r="OUF1" s="182"/>
      <c r="OUG1" s="182"/>
      <c r="OUH1" s="182"/>
      <c r="OUI1" s="182"/>
      <c r="OUJ1" s="182"/>
      <c r="OUK1" s="182"/>
      <c r="OUL1" s="182"/>
      <c r="OUM1" s="182"/>
      <c r="OUN1" s="182"/>
      <c r="OUO1" s="182"/>
      <c r="OUP1" s="182"/>
      <c r="OUQ1" s="182"/>
      <c r="OUR1" s="182"/>
      <c r="OUS1" s="182"/>
      <c r="OUT1" s="182"/>
      <c r="OUU1" s="182"/>
      <c r="OUV1" s="182"/>
      <c r="OUW1" s="182"/>
      <c r="OUX1" s="182"/>
      <c r="OUY1" s="182"/>
      <c r="OUZ1" s="182"/>
      <c r="OVA1" s="182"/>
      <c r="OVB1" s="182"/>
      <c r="OVC1" s="182"/>
      <c r="OVD1" s="182"/>
      <c r="OVE1" s="182"/>
      <c r="OVF1" s="182"/>
      <c r="OVG1" s="182"/>
      <c r="OVH1" s="182"/>
      <c r="OVI1" s="182"/>
      <c r="OVJ1" s="182"/>
      <c r="OVK1" s="182"/>
      <c r="OVL1" s="182"/>
      <c r="OVM1" s="182"/>
      <c r="OVN1" s="182"/>
      <c r="OVO1" s="182"/>
      <c r="OVP1" s="182"/>
      <c r="OVQ1" s="182"/>
      <c r="OVR1" s="182"/>
      <c r="OVS1" s="182"/>
      <c r="OVT1" s="182"/>
      <c r="OVU1" s="182"/>
      <c r="OVV1" s="182"/>
      <c r="OVW1" s="182"/>
      <c r="OVX1" s="182"/>
      <c r="OVY1" s="182"/>
      <c r="OVZ1" s="182"/>
      <c r="OWA1" s="182"/>
      <c r="OWB1" s="182"/>
      <c r="OWC1" s="182"/>
      <c r="OWD1" s="182"/>
      <c r="OWE1" s="182"/>
      <c r="OWF1" s="182"/>
      <c r="OWG1" s="182"/>
      <c r="OWH1" s="182"/>
      <c r="OWI1" s="182"/>
      <c r="OWJ1" s="182"/>
      <c r="OWK1" s="182"/>
      <c r="OWL1" s="182"/>
      <c r="OWM1" s="182"/>
      <c r="OWN1" s="182"/>
      <c r="OWO1" s="182"/>
      <c r="OWP1" s="182"/>
      <c r="OWQ1" s="182"/>
      <c r="OWR1" s="182"/>
      <c r="OWS1" s="182"/>
      <c r="OWT1" s="182"/>
      <c r="OWU1" s="182"/>
      <c r="OWV1" s="182"/>
      <c r="OWW1" s="182"/>
      <c r="OWX1" s="182"/>
      <c r="OWY1" s="182"/>
      <c r="OWZ1" s="182"/>
      <c r="OXA1" s="182"/>
      <c r="OXB1" s="182"/>
      <c r="OXC1" s="182"/>
      <c r="OXD1" s="182"/>
      <c r="OXE1" s="182"/>
      <c r="OXF1" s="182"/>
      <c r="OXG1" s="182"/>
      <c r="OXH1" s="182"/>
      <c r="OXI1" s="182"/>
      <c r="OXJ1" s="182"/>
      <c r="OXK1" s="182"/>
      <c r="OXL1" s="182"/>
      <c r="OXM1" s="182"/>
      <c r="OXN1" s="182"/>
      <c r="OXO1" s="182"/>
      <c r="OXP1" s="182"/>
      <c r="OXQ1" s="182"/>
      <c r="OXR1" s="182"/>
      <c r="OXS1" s="182"/>
      <c r="OXT1" s="182"/>
      <c r="OXU1" s="182"/>
      <c r="OXV1" s="182"/>
      <c r="OXW1" s="182"/>
      <c r="OXX1" s="182"/>
      <c r="OXY1" s="182"/>
      <c r="OXZ1" s="182"/>
      <c r="OYA1" s="182"/>
      <c r="OYB1" s="182"/>
      <c r="OYC1" s="182"/>
      <c r="OYD1" s="182"/>
      <c r="OYE1" s="182"/>
      <c r="OYF1" s="182"/>
      <c r="OYG1" s="182"/>
      <c r="OYH1" s="182"/>
      <c r="OYI1" s="182"/>
      <c r="OYJ1" s="182"/>
      <c r="OYK1" s="182"/>
      <c r="OYL1" s="182"/>
      <c r="OYM1" s="182"/>
      <c r="OYN1" s="182"/>
      <c r="OYO1" s="182"/>
      <c r="OYP1" s="182"/>
      <c r="OYQ1" s="182"/>
      <c r="OYR1" s="182"/>
      <c r="OYS1" s="182"/>
      <c r="OYT1" s="182"/>
      <c r="OYU1" s="182"/>
      <c r="OYV1" s="182"/>
      <c r="OYW1" s="182"/>
      <c r="OYX1" s="182"/>
      <c r="OYY1" s="182"/>
      <c r="OYZ1" s="182"/>
      <c r="OZA1" s="182"/>
      <c r="OZB1" s="182"/>
      <c r="OZC1" s="182"/>
      <c r="OZD1" s="182"/>
      <c r="OZE1" s="182"/>
      <c r="OZF1" s="182"/>
      <c r="OZG1" s="182"/>
      <c r="OZH1" s="182"/>
      <c r="OZI1" s="182"/>
      <c r="OZJ1" s="182"/>
      <c r="OZK1" s="182"/>
      <c r="OZL1" s="182"/>
      <c r="OZM1" s="182"/>
      <c r="OZN1" s="182"/>
      <c r="OZO1" s="182"/>
      <c r="OZP1" s="182"/>
      <c r="OZQ1" s="182"/>
      <c r="OZR1" s="182"/>
      <c r="OZS1" s="182"/>
      <c r="OZT1" s="182"/>
      <c r="OZU1" s="182"/>
      <c r="OZV1" s="182"/>
      <c r="OZW1" s="182"/>
      <c r="OZX1" s="182"/>
      <c r="OZY1" s="182"/>
      <c r="OZZ1" s="182"/>
      <c r="PAA1" s="182"/>
      <c r="PAB1" s="182"/>
      <c r="PAC1" s="182"/>
      <c r="PAD1" s="182"/>
      <c r="PAE1" s="182"/>
      <c r="PAF1" s="182"/>
      <c r="PAG1" s="182"/>
      <c r="PAH1" s="182"/>
      <c r="PAI1" s="182"/>
      <c r="PAJ1" s="182"/>
      <c r="PAK1" s="182"/>
      <c r="PAL1" s="182"/>
      <c r="PAM1" s="182"/>
      <c r="PAN1" s="182"/>
      <c r="PAO1" s="182"/>
      <c r="PAP1" s="182"/>
      <c r="PAQ1" s="182"/>
      <c r="PAR1" s="182"/>
      <c r="PAS1" s="182"/>
      <c r="PAT1" s="182"/>
      <c r="PAU1" s="182"/>
      <c r="PAV1" s="182"/>
      <c r="PAW1" s="182"/>
      <c r="PAX1" s="182"/>
      <c r="PAY1" s="182"/>
      <c r="PAZ1" s="182"/>
      <c r="PBA1" s="182"/>
      <c r="PBB1" s="182"/>
      <c r="PBC1" s="182"/>
      <c r="PBD1" s="182"/>
      <c r="PBE1" s="182"/>
      <c r="PBF1" s="182"/>
      <c r="PBG1" s="182"/>
      <c r="PBH1" s="182"/>
      <c r="PBI1" s="182"/>
      <c r="PBJ1" s="182"/>
      <c r="PBK1" s="182"/>
      <c r="PBL1" s="182"/>
      <c r="PBM1" s="182"/>
      <c r="PBN1" s="182"/>
      <c r="PBO1" s="182"/>
      <c r="PBP1" s="182"/>
      <c r="PBQ1" s="182"/>
      <c r="PBR1" s="182"/>
      <c r="PBS1" s="182"/>
      <c r="PBT1" s="182"/>
      <c r="PBU1" s="182"/>
      <c r="PBV1" s="182"/>
      <c r="PBW1" s="182"/>
      <c r="PBX1" s="182"/>
      <c r="PBY1" s="182"/>
      <c r="PBZ1" s="182"/>
      <c r="PCA1" s="182"/>
      <c r="PCB1" s="182"/>
      <c r="PCC1" s="182"/>
      <c r="PCD1" s="182"/>
      <c r="PCE1" s="182"/>
      <c r="PCF1" s="182"/>
      <c r="PCG1" s="182"/>
      <c r="PCH1" s="182"/>
      <c r="PCI1" s="182"/>
      <c r="PCJ1" s="182"/>
      <c r="PCK1" s="182"/>
      <c r="PCL1" s="182"/>
      <c r="PCM1" s="182"/>
      <c r="PCN1" s="182"/>
      <c r="PCO1" s="182"/>
      <c r="PCP1" s="182"/>
      <c r="PCQ1" s="182"/>
      <c r="PCR1" s="182"/>
      <c r="PCS1" s="182"/>
      <c r="PCT1" s="182"/>
      <c r="PCU1" s="182"/>
      <c r="PCV1" s="182"/>
      <c r="PCW1" s="182"/>
      <c r="PCX1" s="182"/>
      <c r="PCY1" s="182"/>
      <c r="PCZ1" s="182"/>
      <c r="PDA1" s="182"/>
      <c r="PDB1" s="182"/>
      <c r="PDC1" s="182"/>
      <c r="PDD1" s="182"/>
      <c r="PDE1" s="182"/>
      <c r="PDF1" s="182"/>
      <c r="PDG1" s="182"/>
      <c r="PDH1" s="182"/>
      <c r="PDI1" s="182"/>
      <c r="PDJ1" s="182"/>
      <c r="PDK1" s="182"/>
      <c r="PDL1" s="182"/>
      <c r="PDM1" s="182"/>
      <c r="PDN1" s="182"/>
      <c r="PDO1" s="182"/>
      <c r="PDP1" s="182"/>
      <c r="PDQ1" s="182"/>
      <c r="PDR1" s="182"/>
      <c r="PDS1" s="182"/>
      <c r="PDT1" s="182"/>
      <c r="PDU1" s="182"/>
      <c r="PDV1" s="182"/>
      <c r="PDW1" s="182"/>
      <c r="PDX1" s="182"/>
      <c r="PDY1" s="182"/>
      <c r="PDZ1" s="182"/>
      <c r="PEA1" s="182"/>
      <c r="PEB1" s="182"/>
      <c r="PEC1" s="182"/>
      <c r="PED1" s="182"/>
      <c r="PEE1" s="182"/>
      <c r="PEF1" s="182"/>
      <c r="PEG1" s="182"/>
      <c r="PEH1" s="182"/>
      <c r="PEI1" s="182"/>
      <c r="PEJ1" s="182"/>
      <c r="PEK1" s="182"/>
      <c r="PEL1" s="182"/>
      <c r="PEM1" s="182"/>
      <c r="PEN1" s="182"/>
      <c r="PEO1" s="182"/>
      <c r="PEP1" s="182"/>
      <c r="PEQ1" s="182"/>
      <c r="PER1" s="182"/>
      <c r="PES1" s="182"/>
      <c r="PET1" s="182"/>
      <c r="PEU1" s="182"/>
      <c r="PEV1" s="182"/>
      <c r="PEW1" s="182"/>
      <c r="PEX1" s="182"/>
      <c r="PEY1" s="182"/>
      <c r="PEZ1" s="182"/>
      <c r="PFA1" s="182"/>
      <c r="PFB1" s="182"/>
      <c r="PFC1" s="182"/>
      <c r="PFD1" s="182"/>
      <c r="PFE1" s="182"/>
      <c r="PFF1" s="182"/>
      <c r="PFG1" s="182"/>
      <c r="PFH1" s="182"/>
      <c r="PFI1" s="182"/>
      <c r="PFJ1" s="182"/>
      <c r="PFK1" s="182"/>
      <c r="PFL1" s="182"/>
      <c r="PFM1" s="182"/>
      <c r="PFN1" s="182"/>
      <c r="PFO1" s="182"/>
      <c r="PFP1" s="182"/>
      <c r="PFQ1" s="182"/>
      <c r="PFR1" s="182"/>
      <c r="PFS1" s="182"/>
      <c r="PFT1" s="182"/>
      <c r="PFU1" s="182"/>
      <c r="PFV1" s="182"/>
      <c r="PFW1" s="182"/>
      <c r="PFX1" s="182"/>
      <c r="PFY1" s="182"/>
      <c r="PFZ1" s="182"/>
      <c r="PGA1" s="182"/>
      <c r="PGB1" s="182"/>
      <c r="PGC1" s="182"/>
      <c r="PGD1" s="182"/>
      <c r="PGE1" s="182"/>
      <c r="PGF1" s="182"/>
      <c r="PGG1" s="182"/>
      <c r="PGH1" s="182"/>
      <c r="PGI1" s="182"/>
      <c r="PGJ1" s="182"/>
      <c r="PGK1" s="182"/>
      <c r="PGL1" s="182"/>
      <c r="PGM1" s="182"/>
      <c r="PGN1" s="182"/>
      <c r="PGO1" s="182"/>
      <c r="PGP1" s="182"/>
      <c r="PGQ1" s="182"/>
      <c r="PGR1" s="182"/>
      <c r="PGS1" s="182"/>
      <c r="PGT1" s="182"/>
      <c r="PGU1" s="182"/>
      <c r="PGV1" s="182"/>
      <c r="PGW1" s="182"/>
      <c r="PGX1" s="182"/>
      <c r="PGY1" s="182"/>
      <c r="PGZ1" s="182"/>
      <c r="PHA1" s="182"/>
      <c r="PHB1" s="182"/>
      <c r="PHC1" s="182"/>
      <c r="PHD1" s="182"/>
      <c r="PHE1" s="182"/>
      <c r="PHF1" s="182"/>
      <c r="PHG1" s="182"/>
      <c r="PHH1" s="182"/>
      <c r="PHI1" s="182"/>
      <c r="PHJ1" s="182"/>
      <c r="PHK1" s="182"/>
      <c r="PHL1" s="182"/>
      <c r="PHM1" s="182"/>
      <c r="PHN1" s="182"/>
      <c r="PHO1" s="182"/>
      <c r="PHP1" s="182"/>
      <c r="PHQ1" s="182"/>
      <c r="PHR1" s="182"/>
      <c r="PHS1" s="182"/>
      <c r="PHT1" s="182"/>
      <c r="PHU1" s="182"/>
      <c r="PHV1" s="182"/>
      <c r="PHW1" s="182"/>
      <c r="PHX1" s="182"/>
      <c r="PHY1" s="182"/>
      <c r="PHZ1" s="182"/>
      <c r="PIA1" s="182"/>
      <c r="PIB1" s="182"/>
      <c r="PIC1" s="182"/>
      <c r="PID1" s="182"/>
      <c r="PIE1" s="182"/>
      <c r="PIF1" s="182"/>
      <c r="PIG1" s="182"/>
      <c r="PIH1" s="182"/>
      <c r="PII1" s="182"/>
      <c r="PIJ1" s="182"/>
      <c r="PIK1" s="182"/>
      <c r="PIL1" s="182"/>
      <c r="PIM1" s="182"/>
      <c r="PIN1" s="182"/>
      <c r="PIO1" s="182"/>
      <c r="PIP1" s="182"/>
      <c r="PIQ1" s="182"/>
      <c r="PIR1" s="182"/>
      <c r="PIS1" s="182"/>
      <c r="PIT1" s="182"/>
      <c r="PIU1" s="182"/>
      <c r="PIV1" s="182"/>
      <c r="PIW1" s="182"/>
      <c r="PIX1" s="182"/>
      <c r="PIY1" s="182"/>
      <c r="PIZ1" s="182"/>
      <c r="PJA1" s="182"/>
      <c r="PJB1" s="182"/>
      <c r="PJC1" s="182"/>
      <c r="PJD1" s="182"/>
      <c r="PJE1" s="182"/>
      <c r="PJF1" s="182"/>
      <c r="PJG1" s="182"/>
      <c r="PJH1" s="182"/>
      <c r="PJI1" s="182"/>
      <c r="PJJ1" s="182"/>
      <c r="PJK1" s="182"/>
      <c r="PJL1" s="182"/>
      <c r="PJM1" s="182"/>
      <c r="PJN1" s="182"/>
      <c r="PJO1" s="182"/>
      <c r="PJP1" s="182"/>
      <c r="PJQ1" s="182"/>
      <c r="PJR1" s="182"/>
      <c r="PJS1" s="182"/>
      <c r="PJT1" s="182"/>
      <c r="PJU1" s="182"/>
      <c r="PJV1" s="182"/>
      <c r="PJW1" s="182"/>
      <c r="PJX1" s="182"/>
      <c r="PJY1" s="182"/>
      <c r="PJZ1" s="182"/>
      <c r="PKA1" s="182"/>
      <c r="PKB1" s="182"/>
      <c r="PKC1" s="182"/>
      <c r="PKD1" s="182"/>
      <c r="PKE1" s="182"/>
      <c r="PKF1" s="182"/>
      <c r="PKG1" s="182"/>
      <c r="PKH1" s="182"/>
      <c r="PKI1" s="182"/>
      <c r="PKJ1" s="182"/>
      <c r="PKK1" s="182"/>
      <c r="PKL1" s="182"/>
      <c r="PKM1" s="182"/>
      <c r="PKN1" s="182"/>
      <c r="PKO1" s="182"/>
      <c r="PKP1" s="182"/>
      <c r="PKQ1" s="182"/>
      <c r="PKR1" s="182"/>
      <c r="PKS1" s="182"/>
      <c r="PKT1" s="182"/>
      <c r="PKU1" s="182"/>
      <c r="PKV1" s="182"/>
      <c r="PKW1" s="182"/>
      <c r="PKX1" s="182"/>
      <c r="PKY1" s="182"/>
      <c r="PKZ1" s="182"/>
      <c r="PLA1" s="182"/>
      <c r="PLB1" s="182"/>
      <c r="PLC1" s="182"/>
      <c r="PLD1" s="182"/>
      <c r="PLE1" s="182"/>
      <c r="PLF1" s="182"/>
      <c r="PLG1" s="182"/>
      <c r="PLH1" s="182"/>
      <c r="PLI1" s="182"/>
      <c r="PLJ1" s="182"/>
      <c r="PLK1" s="182"/>
      <c r="PLL1" s="182"/>
      <c r="PLM1" s="182"/>
      <c r="PLN1" s="182"/>
      <c r="PLO1" s="182"/>
      <c r="PLP1" s="182"/>
      <c r="PLQ1" s="182"/>
      <c r="PLR1" s="182"/>
      <c r="PLS1" s="182"/>
      <c r="PLT1" s="182"/>
      <c r="PLU1" s="182"/>
      <c r="PLV1" s="182"/>
      <c r="PLW1" s="182"/>
      <c r="PLX1" s="182"/>
      <c r="PLY1" s="182"/>
      <c r="PLZ1" s="182"/>
      <c r="PMA1" s="182"/>
      <c r="PMB1" s="182"/>
      <c r="PMC1" s="182"/>
      <c r="PMD1" s="182"/>
      <c r="PME1" s="182"/>
      <c r="PMF1" s="182"/>
      <c r="PMG1" s="182"/>
      <c r="PMH1" s="182"/>
      <c r="PMI1" s="182"/>
      <c r="PMJ1" s="182"/>
      <c r="PMK1" s="182"/>
      <c r="PML1" s="182"/>
      <c r="PMM1" s="182"/>
      <c r="PMN1" s="182"/>
      <c r="PMO1" s="182"/>
      <c r="PMP1" s="182"/>
      <c r="PMQ1" s="182"/>
      <c r="PMR1" s="182"/>
      <c r="PMS1" s="182"/>
      <c r="PMT1" s="182"/>
      <c r="PMU1" s="182"/>
      <c r="PMV1" s="182"/>
      <c r="PMW1" s="182"/>
      <c r="PMX1" s="182"/>
      <c r="PMY1" s="182"/>
      <c r="PMZ1" s="182"/>
      <c r="PNA1" s="182"/>
      <c r="PNB1" s="182"/>
      <c r="PNC1" s="182"/>
      <c r="PND1" s="182"/>
      <c r="PNE1" s="182"/>
      <c r="PNF1" s="182"/>
      <c r="PNG1" s="182"/>
      <c r="PNH1" s="182"/>
      <c r="PNI1" s="182"/>
      <c r="PNJ1" s="182"/>
      <c r="PNK1" s="182"/>
      <c r="PNL1" s="182"/>
      <c r="PNM1" s="182"/>
      <c r="PNN1" s="182"/>
      <c r="PNO1" s="182"/>
      <c r="PNP1" s="182"/>
      <c r="PNQ1" s="182"/>
      <c r="PNR1" s="182"/>
      <c r="PNS1" s="182"/>
      <c r="PNT1" s="182"/>
      <c r="PNU1" s="182"/>
      <c r="PNV1" s="182"/>
      <c r="PNW1" s="182"/>
      <c r="PNX1" s="182"/>
      <c r="PNY1" s="182"/>
      <c r="PNZ1" s="182"/>
      <c r="POA1" s="182"/>
      <c r="POB1" s="182"/>
      <c r="POC1" s="182"/>
      <c r="POD1" s="182"/>
      <c r="POE1" s="182"/>
      <c r="POF1" s="182"/>
      <c r="POG1" s="182"/>
      <c r="POH1" s="182"/>
      <c r="POI1" s="182"/>
      <c r="POJ1" s="182"/>
      <c r="POK1" s="182"/>
      <c r="POL1" s="182"/>
      <c r="POM1" s="182"/>
      <c r="PON1" s="182"/>
      <c r="POO1" s="182"/>
      <c r="POP1" s="182"/>
      <c r="POQ1" s="182"/>
      <c r="POR1" s="182"/>
      <c r="POS1" s="182"/>
      <c r="POT1" s="182"/>
      <c r="POU1" s="182"/>
      <c r="POV1" s="182"/>
      <c r="POW1" s="182"/>
      <c r="POX1" s="182"/>
      <c r="POY1" s="182"/>
      <c r="POZ1" s="182"/>
      <c r="PPA1" s="182"/>
      <c r="PPB1" s="182"/>
      <c r="PPC1" s="182"/>
      <c r="PPD1" s="182"/>
      <c r="PPE1" s="182"/>
      <c r="PPF1" s="182"/>
      <c r="PPG1" s="182"/>
      <c r="PPH1" s="182"/>
      <c r="PPI1" s="182"/>
      <c r="PPJ1" s="182"/>
      <c r="PPK1" s="182"/>
      <c r="PPL1" s="182"/>
      <c r="PPM1" s="182"/>
      <c r="PPN1" s="182"/>
      <c r="PPO1" s="182"/>
      <c r="PPP1" s="182"/>
      <c r="PPQ1" s="182"/>
      <c r="PPR1" s="182"/>
      <c r="PPS1" s="182"/>
      <c r="PPT1" s="182"/>
      <c r="PPU1" s="182"/>
      <c r="PPV1" s="182"/>
      <c r="PPW1" s="182"/>
      <c r="PPX1" s="182"/>
      <c r="PPY1" s="182"/>
      <c r="PPZ1" s="182"/>
      <c r="PQA1" s="182"/>
      <c r="PQB1" s="182"/>
      <c r="PQC1" s="182"/>
      <c r="PQD1" s="182"/>
      <c r="PQE1" s="182"/>
      <c r="PQF1" s="182"/>
      <c r="PQG1" s="182"/>
      <c r="PQH1" s="182"/>
      <c r="PQI1" s="182"/>
      <c r="PQJ1" s="182"/>
      <c r="PQK1" s="182"/>
      <c r="PQL1" s="182"/>
      <c r="PQM1" s="182"/>
      <c r="PQN1" s="182"/>
      <c r="PQO1" s="182"/>
      <c r="PQP1" s="182"/>
      <c r="PQQ1" s="182"/>
      <c r="PQR1" s="182"/>
      <c r="PQS1" s="182"/>
      <c r="PQT1" s="182"/>
      <c r="PQU1" s="182"/>
      <c r="PQV1" s="182"/>
      <c r="PQW1" s="182"/>
      <c r="PQX1" s="182"/>
      <c r="PQY1" s="182"/>
      <c r="PQZ1" s="182"/>
      <c r="PRA1" s="182"/>
      <c r="PRB1" s="182"/>
      <c r="PRC1" s="182"/>
      <c r="PRD1" s="182"/>
      <c r="PRE1" s="182"/>
      <c r="PRF1" s="182"/>
      <c r="PRG1" s="182"/>
      <c r="PRH1" s="182"/>
      <c r="PRI1" s="182"/>
      <c r="PRJ1" s="182"/>
      <c r="PRK1" s="182"/>
      <c r="PRL1" s="182"/>
      <c r="PRM1" s="182"/>
      <c r="PRN1" s="182"/>
      <c r="PRO1" s="182"/>
      <c r="PRP1" s="182"/>
      <c r="PRQ1" s="182"/>
      <c r="PRR1" s="182"/>
      <c r="PRS1" s="182"/>
      <c r="PRT1" s="182"/>
      <c r="PRU1" s="182"/>
      <c r="PRV1" s="182"/>
      <c r="PRW1" s="182"/>
      <c r="PRX1" s="182"/>
      <c r="PRY1" s="182"/>
      <c r="PRZ1" s="182"/>
      <c r="PSA1" s="182"/>
      <c r="PSB1" s="182"/>
      <c r="PSC1" s="182"/>
      <c r="PSD1" s="182"/>
      <c r="PSE1" s="182"/>
      <c r="PSF1" s="182"/>
      <c r="PSG1" s="182"/>
      <c r="PSH1" s="182"/>
      <c r="PSI1" s="182"/>
      <c r="PSJ1" s="182"/>
      <c r="PSK1" s="182"/>
      <c r="PSL1" s="182"/>
      <c r="PSM1" s="182"/>
      <c r="PSN1" s="182"/>
      <c r="PSO1" s="182"/>
      <c r="PSP1" s="182"/>
      <c r="PSQ1" s="182"/>
      <c r="PSR1" s="182"/>
      <c r="PSS1" s="182"/>
      <c r="PST1" s="182"/>
      <c r="PSU1" s="182"/>
      <c r="PSV1" s="182"/>
      <c r="PSW1" s="182"/>
      <c r="PSX1" s="182"/>
      <c r="PSY1" s="182"/>
      <c r="PSZ1" s="182"/>
      <c r="PTA1" s="182"/>
      <c r="PTB1" s="182"/>
      <c r="PTC1" s="182"/>
      <c r="PTD1" s="182"/>
      <c r="PTE1" s="182"/>
      <c r="PTF1" s="182"/>
      <c r="PTG1" s="182"/>
      <c r="PTH1" s="182"/>
      <c r="PTI1" s="182"/>
      <c r="PTJ1" s="182"/>
      <c r="PTK1" s="182"/>
      <c r="PTL1" s="182"/>
      <c r="PTM1" s="182"/>
      <c r="PTN1" s="182"/>
      <c r="PTO1" s="182"/>
      <c r="PTP1" s="182"/>
      <c r="PTQ1" s="182"/>
      <c r="PTR1" s="182"/>
      <c r="PTS1" s="182"/>
      <c r="PTT1" s="182"/>
      <c r="PTU1" s="182"/>
      <c r="PTV1" s="182"/>
      <c r="PTW1" s="182"/>
      <c r="PTX1" s="182"/>
      <c r="PTY1" s="182"/>
      <c r="PTZ1" s="182"/>
      <c r="PUA1" s="182"/>
      <c r="PUB1" s="182"/>
      <c r="PUC1" s="182"/>
      <c r="PUD1" s="182"/>
      <c r="PUE1" s="182"/>
      <c r="PUF1" s="182"/>
      <c r="PUG1" s="182"/>
      <c r="PUH1" s="182"/>
      <c r="PUI1" s="182"/>
      <c r="PUJ1" s="182"/>
      <c r="PUK1" s="182"/>
      <c r="PUL1" s="182"/>
      <c r="PUM1" s="182"/>
      <c r="PUN1" s="182"/>
      <c r="PUO1" s="182"/>
      <c r="PUP1" s="182"/>
      <c r="PUQ1" s="182"/>
      <c r="PUR1" s="182"/>
      <c r="PUS1" s="182"/>
      <c r="PUT1" s="182"/>
      <c r="PUU1" s="182"/>
      <c r="PUV1" s="182"/>
      <c r="PUW1" s="182"/>
      <c r="PUX1" s="182"/>
      <c r="PUY1" s="182"/>
      <c r="PUZ1" s="182"/>
      <c r="PVA1" s="182"/>
      <c r="PVB1" s="182"/>
      <c r="PVC1" s="182"/>
      <c r="PVD1" s="182"/>
      <c r="PVE1" s="182"/>
      <c r="PVF1" s="182"/>
      <c r="PVG1" s="182"/>
      <c r="PVH1" s="182"/>
      <c r="PVI1" s="182"/>
      <c r="PVJ1" s="182"/>
      <c r="PVK1" s="182"/>
      <c r="PVL1" s="182"/>
      <c r="PVM1" s="182"/>
      <c r="PVN1" s="182"/>
      <c r="PVO1" s="182"/>
      <c r="PVP1" s="182"/>
      <c r="PVQ1" s="182"/>
      <c r="PVR1" s="182"/>
      <c r="PVS1" s="182"/>
      <c r="PVT1" s="182"/>
      <c r="PVU1" s="182"/>
      <c r="PVV1" s="182"/>
      <c r="PVW1" s="182"/>
      <c r="PVX1" s="182"/>
      <c r="PVY1" s="182"/>
      <c r="PVZ1" s="182"/>
      <c r="PWA1" s="182"/>
      <c r="PWB1" s="182"/>
      <c r="PWC1" s="182"/>
      <c r="PWD1" s="182"/>
      <c r="PWE1" s="182"/>
      <c r="PWF1" s="182"/>
      <c r="PWG1" s="182"/>
      <c r="PWH1" s="182"/>
      <c r="PWI1" s="182"/>
      <c r="PWJ1" s="182"/>
      <c r="PWK1" s="182"/>
      <c r="PWL1" s="182"/>
      <c r="PWM1" s="182"/>
      <c r="PWN1" s="182"/>
      <c r="PWO1" s="182"/>
      <c r="PWP1" s="182"/>
      <c r="PWQ1" s="182"/>
      <c r="PWR1" s="182"/>
      <c r="PWS1" s="182"/>
      <c r="PWT1" s="182"/>
      <c r="PWU1" s="182"/>
      <c r="PWV1" s="182"/>
      <c r="PWW1" s="182"/>
      <c r="PWX1" s="182"/>
      <c r="PWY1" s="182"/>
      <c r="PWZ1" s="182"/>
      <c r="PXA1" s="182"/>
      <c r="PXB1" s="182"/>
      <c r="PXC1" s="182"/>
      <c r="PXD1" s="182"/>
      <c r="PXE1" s="182"/>
      <c r="PXF1" s="182"/>
      <c r="PXG1" s="182"/>
      <c r="PXH1" s="182"/>
      <c r="PXI1" s="182"/>
      <c r="PXJ1" s="182"/>
      <c r="PXK1" s="182"/>
      <c r="PXL1" s="182"/>
      <c r="PXM1" s="182"/>
      <c r="PXN1" s="182"/>
      <c r="PXO1" s="182"/>
      <c r="PXP1" s="182"/>
      <c r="PXQ1" s="182"/>
      <c r="PXR1" s="182"/>
      <c r="PXS1" s="182"/>
      <c r="PXT1" s="182"/>
      <c r="PXU1" s="182"/>
      <c r="PXV1" s="182"/>
      <c r="PXW1" s="182"/>
      <c r="PXX1" s="182"/>
      <c r="PXY1" s="182"/>
      <c r="PXZ1" s="182"/>
      <c r="PYA1" s="182"/>
      <c r="PYB1" s="182"/>
      <c r="PYC1" s="182"/>
      <c r="PYD1" s="182"/>
      <c r="PYE1" s="182"/>
      <c r="PYF1" s="182"/>
      <c r="PYG1" s="182"/>
      <c r="PYH1" s="182"/>
      <c r="PYI1" s="182"/>
      <c r="PYJ1" s="182"/>
      <c r="PYK1" s="182"/>
      <c r="PYL1" s="182"/>
      <c r="PYM1" s="182"/>
      <c r="PYN1" s="182"/>
      <c r="PYO1" s="182"/>
      <c r="PYP1" s="182"/>
      <c r="PYQ1" s="182"/>
      <c r="PYR1" s="182"/>
      <c r="PYS1" s="182"/>
      <c r="PYT1" s="182"/>
      <c r="PYU1" s="182"/>
      <c r="PYV1" s="182"/>
      <c r="PYW1" s="182"/>
      <c r="PYX1" s="182"/>
      <c r="PYY1" s="182"/>
      <c r="PYZ1" s="182"/>
      <c r="PZA1" s="182"/>
      <c r="PZB1" s="182"/>
      <c r="PZC1" s="182"/>
      <c r="PZD1" s="182"/>
      <c r="PZE1" s="182"/>
      <c r="PZF1" s="182"/>
      <c r="PZG1" s="182"/>
      <c r="PZH1" s="182"/>
      <c r="PZI1" s="182"/>
      <c r="PZJ1" s="182"/>
      <c r="PZK1" s="182"/>
      <c r="PZL1" s="182"/>
      <c r="PZM1" s="182"/>
      <c r="PZN1" s="182"/>
      <c r="PZO1" s="182"/>
      <c r="PZP1" s="182"/>
      <c r="PZQ1" s="182"/>
      <c r="PZR1" s="182"/>
      <c r="PZS1" s="182"/>
      <c r="PZT1" s="182"/>
      <c r="PZU1" s="182"/>
      <c r="PZV1" s="182"/>
      <c r="PZW1" s="182"/>
      <c r="PZX1" s="182"/>
      <c r="PZY1" s="182"/>
      <c r="PZZ1" s="182"/>
      <c r="QAA1" s="182"/>
      <c r="QAB1" s="182"/>
      <c r="QAC1" s="182"/>
      <c r="QAD1" s="182"/>
      <c r="QAE1" s="182"/>
      <c r="QAF1" s="182"/>
      <c r="QAG1" s="182"/>
      <c r="QAH1" s="182"/>
      <c r="QAI1" s="182"/>
      <c r="QAJ1" s="182"/>
      <c r="QAK1" s="182"/>
      <c r="QAL1" s="182"/>
      <c r="QAM1" s="182"/>
      <c r="QAN1" s="182"/>
      <c r="QAO1" s="182"/>
      <c r="QAP1" s="182"/>
      <c r="QAQ1" s="182"/>
      <c r="QAR1" s="182"/>
      <c r="QAS1" s="182"/>
      <c r="QAT1" s="182"/>
      <c r="QAU1" s="182"/>
      <c r="QAV1" s="182"/>
      <c r="QAW1" s="182"/>
      <c r="QAX1" s="182"/>
      <c r="QAY1" s="182"/>
      <c r="QAZ1" s="182"/>
      <c r="QBA1" s="182"/>
      <c r="QBB1" s="182"/>
      <c r="QBC1" s="182"/>
      <c r="QBD1" s="182"/>
      <c r="QBE1" s="182"/>
      <c r="QBF1" s="182"/>
      <c r="QBG1" s="182"/>
      <c r="QBH1" s="182"/>
      <c r="QBI1" s="182"/>
      <c r="QBJ1" s="182"/>
      <c r="QBK1" s="182"/>
      <c r="QBL1" s="182"/>
      <c r="QBM1" s="182"/>
      <c r="QBN1" s="182"/>
      <c r="QBO1" s="182"/>
      <c r="QBP1" s="182"/>
      <c r="QBQ1" s="182"/>
      <c r="QBR1" s="182"/>
      <c r="QBS1" s="182"/>
      <c r="QBT1" s="182"/>
      <c r="QBU1" s="182"/>
      <c r="QBV1" s="182"/>
      <c r="QBW1" s="182"/>
      <c r="QBX1" s="182"/>
      <c r="QBY1" s="182"/>
      <c r="QBZ1" s="182"/>
      <c r="QCA1" s="182"/>
      <c r="QCB1" s="182"/>
      <c r="QCC1" s="182"/>
      <c r="QCD1" s="182"/>
      <c r="QCE1" s="182"/>
      <c r="QCF1" s="182"/>
      <c r="QCG1" s="182"/>
      <c r="QCH1" s="182"/>
      <c r="QCI1" s="182"/>
      <c r="QCJ1" s="182"/>
      <c r="QCK1" s="182"/>
      <c r="QCL1" s="182"/>
      <c r="QCM1" s="182"/>
      <c r="QCN1" s="182"/>
      <c r="QCO1" s="182"/>
      <c r="QCP1" s="182"/>
      <c r="QCQ1" s="182"/>
      <c r="QCR1" s="182"/>
      <c r="QCS1" s="182"/>
      <c r="QCT1" s="182"/>
      <c r="QCU1" s="182"/>
      <c r="QCV1" s="182"/>
      <c r="QCW1" s="182"/>
      <c r="QCX1" s="182"/>
      <c r="QCY1" s="182"/>
      <c r="QCZ1" s="182"/>
      <c r="QDA1" s="182"/>
      <c r="QDB1" s="182"/>
      <c r="QDC1" s="182"/>
      <c r="QDD1" s="182"/>
      <c r="QDE1" s="182"/>
      <c r="QDF1" s="182"/>
      <c r="QDG1" s="182"/>
      <c r="QDH1" s="182"/>
      <c r="QDI1" s="182"/>
      <c r="QDJ1" s="182"/>
      <c r="QDK1" s="182"/>
      <c r="QDL1" s="182"/>
      <c r="QDM1" s="182"/>
      <c r="QDN1" s="182"/>
      <c r="QDO1" s="182"/>
      <c r="QDP1" s="182"/>
      <c r="QDQ1" s="182"/>
      <c r="QDR1" s="182"/>
      <c r="QDS1" s="182"/>
      <c r="QDT1" s="182"/>
      <c r="QDU1" s="182"/>
      <c r="QDV1" s="182"/>
      <c r="QDW1" s="182"/>
      <c r="QDX1" s="182"/>
      <c r="QDY1" s="182"/>
      <c r="QDZ1" s="182"/>
      <c r="QEA1" s="182"/>
      <c r="QEB1" s="182"/>
      <c r="QEC1" s="182"/>
      <c r="QED1" s="182"/>
      <c r="QEE1" s="182"/>
      <c r="QEF1" s="182"/>
      <c r="QEG1" s="182"/>
      <c r="QEH1" s="182"/>
      <c r="QEI1" s="182"/>
      <c r="QEJ1" s="182"/>
      <c r="QEK1" s="182"/>
      <c r="QEL1" s="182"/>
      <c r="QEM1" s="182"/>
      <c r="QEN1" s="182"/>
      <c r="QEO1" s="182"/>
      <c r="QEP1" s="182"/>
      <c r="QEQ1" s="182"/>
      <c r="QER1" s="182"/>
      <c r="QES1" s="182"/>
      <c r="QET1" s="182"/>
      <c r="QEU1" s="182"/>
      <c r="QEV1" s="182"/>
      <c r="QEW1" s="182"/>
      <c r="QEX1" s="182"/>
      <c r="QEY1" s="182"/>
      <c r="QEZ1" s="182"/>
      <c r="QFA1" s="182"/>
      <c r="QFB1" s="182"/>
      <c r="QFC1" s="182"/>
      <c r="QFD1" s="182"/>
      <c r="QFE1" s="182"/>
      <c r="QFF1" s="182"/>
      <c r="QFG1" s="182"/>
      <c r="QFH1" s="182"/>
      <c r="QFI1" s="182"/>
      <c r="QFJ1" s="182"/>
      <c r="QFK1" s="182"/>
      <c r="QFL1" s="182"/>
      <c r="QFM1" s="182"/>
      <c r="QFN1" s="182"/>
      <c r="QFO1" s="182"/>
      <c r="QFP1" s="182"/>
      <c r="QFQ1" s="182"/>
      <c r="QFR1" s="182"/>
      <c r="QFS1" s="182"/>
      <c r="QFT1" s="182"/>
      <c r="QFU1" s="182"/>
      <c r="QFV1" s="182"/>
      <c r="QFW1" s="182"/>
      <c r="QFX1" s="182"/>
      <c r="QFY1" s="182"/>
      <c r="QFZ1" s="182"/>
      <c r="QGA1" s="182"/>
      <c r="QGB1" s="182"/>
      <c r="QGC1" s="182"/>
      <c r="QGD1" s="182"/>
      <c r="QGE1" s="182"/>
      <c r="QGF1" s="182"/>
      <c r="QGG1" s="182"/>
      <c r="QGH1" s="182"/>
      <c r="QGI1" s="182"/>
      <c r="QGJ1" s="182"/>
      <c r="QGK1" s="182"/>
      <c r="QGL1" s="182"/>
      <c r="QGM1" s="182"/>
      <c r="QGN1" s="182"/>
      <c r="QGO1" s="182"/>
      <c r="QGP1" s="182"/>
      <c r="QGQ1" s="182"/>
      <c r="QGR1" s="182"/>
      <c r="QGS1" s="182"/>
      <c r="QGT1" s="182"/>
      <c r="QGU1" s="182"/>
      <c r="QGV1" s="182"/>
      <c r="QGW1" s="182"/>
      <c r="QGX1" s="182"/>
      <c r="QGY1" s="182"/>
      <c r="QGZ1" s="182"/>
      <c r="QHA1" s="182"/>
      <c r="QHB1" s="182"/>
      <c r="QHC1" s="182"/>
      <c r="QHD1" s="182"/>
      <c r="QHE1" s="182"/>
      <c r="QHF1" s="182"/>
      <c r="QHG1" s="182"/>
      <c r="QHH1" s="182"/>
      <c r="QHI1" s="182"/>
      <c r="QHJ1" s="182"/>
      <c r="QHK1" s="182"/>
      <c r="QHL1" s="182"/>
      <c r="QHM1" s="182"/>
      <c r="QHN1" s="182"/>
      <c r="QHO1" s="182"/>
      <c r="QHP1" s="182"/>
      <c r="QHQ1" s="182"/>
      <c r="QHR1" s="182"/>
      <c r="QHS1" s="182"/>
      <c r="QHT1" s="182"/>
      <c r="QHU1" s="182"/>
      <c r="QHV1" s="182"/>
      <c r="QHW1" s="182"/>
      <c r="QHX1" s="182"/>
      <c r="QHY1" s="182"/>
      <c r="QHZ1" s="182"/>
      <c r="QIA1" s="182"/>
      <c r="QIB1" s="182"/>
      <c r="QIC1" s="182"/>
      <c r="QID1" s="182"/>
      <c r="QIE1" s="182"/>
      <c r="QIF1" s="182"/>
      <c r="QIG1" s="182"/>
      <c r="QIH1" s="182"/>
      <c r="QII1" s="182"/>
      <c r="QIJ1" s="182"/>
      <c r="QIK1" s="182"/>
      <c r="QIL1" s="182"/>
      <c r="QIM1" s="182"/>
      <c r="QIN1" s="182"/>
      <c r="QIO1" s="182"/>
      <c r="QIP1" s="182"/>
      <c r="QIQ1" s="182"/>
      <c r="QIR1" s="182"/>
      <c r="QIS1" s="182"/>
      <c r="QIT1" s="182"/>
      <c r="QIU1" s="182"/>
      <c r="QIV1" s="182"/>
      <c r="QIW1" s="182"/>
      <c r="QIX1" s="182"/>
      <c r="QIY1" s="182"/>
      <c r="QIZ1" s="182"/>
      <c r="QJA1" s="182"/>
      <c r="QJB1" s="182"/>
      <c r="QJC1" s="182"/>
      <c r="QJD1" s="182"/>
      <c r="QJE1" s="182"/>
      <c r="QJF1" s="182"/>
      <c r="QJG1" s="182"/>
      <c r="QJH1" s="182"/>
      <c r="QJI1" s="182"/>
      <c r="QJJ1" s="182"/>
      <c r="QJK1" s="182"/>
      <c r="QJL1" s="182"/>
      <c r="QJM1" s="182"/>
      <c r="QJN1" s="182"/>
      <c r="QJO1" s="182"/>
      <c r="QJP1" s="182"/>
      <c r="QJQ1" s="182"/>
      <c r="QJR1" s="182"/>
      <c r="QJS1" s="182"/>
      <c r="QJT1" s="182"/>
      <c r="QJU1" s="182"/>
      <c r="QJV1" s="182"/>
      <c r="QJW1" s="182"/>
      <c r="QJX1" s="182"/>
      <c r="QJY1" s="182"/>
      <c r="QJZ1" s="182"/>
      <c r="QKA1" s="182"/>
      <c r="QKB1" s="182"/>
      <c r="QKC1" s="182"/>
      <c r="QKD1" s="182"/>
      <c r="QKE1" s="182"/>
      <c r="QKF1" s="182"/>
      <c r="QKG1" s="182"/>
      <c r="QKH1" s="182"/>
      <c r="QKI1" s="182"/>
      <c r="QKJ1" s="182"/>
      <c r="QKK1" s="182"/>
      <c r="QKL1" s="182"/>
      <c r="QKM1" s="182"/>
      <c r="QKN1" s="182"/>
      <c r="QKO1" s="182"/>
      <c r="QKP1" s="182"/>
      <c r="QKQ1" s="182"/>
      <c r="QKR1" s="182"/>
      <c r="QKS1" s="182"/>
      <c r="QKT1" s="182"/>
      <c r="QKU1" s="182"/>
      <c r="QKV1" s="182"/>
      <c r="QKW1" s="182"/>
      <c r="QKX1" s="182"/>
      <c r="QKY1" s="182"/>
      <c r="QKZ1" s="182"/>
      <c r="QLA1" s="182"/>
      <c r="QLB1" s="182"/>
      <c r="QLC1" s="182"/>
      <c r="QLD1" s="182"/>
      <c r="QLE1" s="182"/>
      <c r="QLF1" s="182"/>
      <c r="QLG1" s="182"/>
      <c r="QLH1" s="182"/>
      <c r="QLI1" s="182"/>
      <c r="QLJ1" s="182"/>
      <c r="QLK1" s="182"/>
      <c r="QLL1" s="182"/>
      <c r="QLM1" s="182"/>
      <c r="QLN1" s="182"/>
      <c r="QLO1" s="182"/>
      <c r="QLP1" s="182"/>
      <c r="QLQ1" s="182"/>
      <c r="QLR1" s="182"/>
      <c r="QLS1" s="182"/>
      <c r="QLT1" s="182"/>
      <c r="QLU1" s="182"/>
      <c r="QLV1" s="182"/>
      <c r="QLW1" s="182"/>
      <c r="QLX1" s="182"/>
      <c r="QLY1" s="182"/>
      <c r="QLZ1" s="182"/>
      <c r="QMA1" s="182"/>
      <c r="QMB1" s="182"/>
      <c r="QMC1" s="182"/>
      <c r="QMD1" s="182"/>
      <c r="QME1" s="182"/>
      <c r="QMF1" s="182"/>
      <c r="QMG1" s="182"/>
      <c r="QMH1" s="182"/>
      <c r="QMI1" s="182"/>
      <c r="QMJ1" s="182"/>
      <c r="QMK1" s="182"/>
      <c r="QML1" s="182"/>
      <c r="QMM1" s="182"/>
      <c r="QMN1" s="182"/>
      <c r="QMO1" s="182"/>
      <c r="QMP1" s="182"/>
      <c r="QMQ1" s="182"/>
      <c r="QMR1" s="182"/>
      <c r="QMS1" s="182"/>
      <c r="QMT1" s="182"/>
      <c r="QMU1" s="182"/>
      <c r="QMV1" s="182"/>
      <c r="QMW1" s="182"/>
      <c r="QMX1" s="182"/>
      <c r="QMY1" s="182"/>
      <c r="QMZ1" s="182"/>
      <c r="QNA1" s="182"/>
      <c r="QNB1" s="182"/>
      <c r="QNC1" s="182"/>
      <c r="QND1" s="182"/>
      <c r="QNE1" s="182"/>
      <c r="QNF1" s="182"/>
      <c r="QNG1" s="182"/>
      <c r="QNH1" s="182"/>
      <c r="QNI1" s="182"/>
      <c r="QNJ1" s="182"/>
      <c r="QNK1" s="182"/>
      <c r="QNL1" s="182"/>
      <c r="QNM1" s="182"/>
      <c r="QNN1" s="182"/>
      <c r="QNO1" s="182"/>
      <c r="QNP1" s="182"/>
      <c r="QNQ1" s="182"/>
      <c r="QNR1" s="182"/>
      <c r="QNS1" s="182"/>
      <c r="QNT1" s="182"/>
      <c r="QNU1" s="182"/>
      <c r="QNV1" s="182"/>
      <c r="QNW1" s="182"/>
      <c r="QNX1" s="182"/>
      <c r="QNY1" s="182"/>
      <c r="QNZ1" s="182"/>
      <c r="QOA1" s="182"/>
      <c r="QOB1" s="182"/>
      <c r="QOC1" s="182"/>
      <c r="QOD1" s="182"/>
      <c r="QOE1" s="182"/>
      <c r="QOF1" s="182"/>
      <c r="QOG1" s="182"/>
      <c r="QOH1" s="182"/>
      <c r="QOI1" s="182"/>
      <c r="QOJ1" s="182"/>
      <c r="QOK1" s="182"/>
      <c r="QOL1" s="182"/>
      <c r="QOM1" s="182"/>
      <c r="QON1" s="182"/>
      <c r="QOO1" s="182"/>
      <c r="QOP1" s="182"/>
      <c r="QOQ1" s="182"/>
      <c r="QOR1" s="182"/>
      <c r="QOS1" s="182"/>
      <c r="QOT1" s="182"/>
      <c r="QOU1" s="182"/>
      <c r="QOV1" s="182"/>
      <c r="QOW1" s="182"/>
      <c r="QOX1" s="182"/>
      <c r="QOY1" s="182"/>
      <c r="QOZ1" s="182"/>
      <c r="QPA1" s="182"/>
      <c r="QPB1" s="182"/>
      <c r="QPC1" s="182"/>
      <c r="QPD1" s="182"/>
      <c r="QPE1" s="182"/>
      <c r="QPF1" s="182"/>
      <c r="QPG1" s="182"/>
      <c r="QPH1" s="182"/>
      <c r="QPI1" s="182"/>
      <c r="QPJ1" s="182"/>
      <c r="QPK1" s="182"/>
      <c r="QPL1" s="182"/>
      <c r="QPM1" s="182"/>
      <c r="QPN1" s="182"/>
      <c r="QPO1" s="182"/>
      <c r="QPP1" s="182"/>
      <c r="QPQ1" s="182"/>
      <c r="QPR1" s="182"/>
      <c r="QPS1" s="182"/>
      <c r="QPT1" s="182"/>
      <c r="QPU1" s="182"/>
      <c r="QPV1" s="182"/>
      <c r="QPW1" s="182"/>
      <c r="QPX1" s="182"/>
      <c r="QPY1" s="182"/>
      <c r="QPZ1" s="182"/>
      <c r="QQA1" s="182"/>
      <c r="QQB1" s="182"/>
      <c r="QQC1" s="182"/>
      <c r="QQD1" s="182"/>
      <c r="QQE1" s="182"/>
      <c r="QQF1" s="182"/>
      <c r="QQG1" s="182"/>
      <c r="QQH1" s="182"/>
      <c r="QQI1" s="182"/>
      <c r="QQJ1" s="182"/>
      <c r="QQK1" s="182"/>
      <c r="QQL1" s="182"/>
      <c r="QQM1" s="182"/>
      <c r="QQN1" s="182"/>
      <c r="QQO1" s="182"/>
      <c r="QQP1" s="182"/>
      <c r="QQQ1" s="182"/>
      <c r="QQR1" s="182"/>
      <c r="QQS1" s="182"/>
      <c r="QQT1" s="182"/>
      <c r="QQU1" s="182"/>
      <c r="QQV1" s="182"/>
      <c r="QQW1" s="182"/>
      <c r="QQX1" s="182"/>
      <c r="QQY1" s="182"/>
      <c r="QQZ1" s="182"/>
      <c r="QRA1" s="182"/>
      <c r="QRB1" s="182"/>
      <c r="QRC1" s="182"/>
      <c r="QRD1" s="182"/>
      <c r="QRE1" s="182"/>
      <c r="QRF1" s="182"/>
      <c r="QRG1" s="182"/>
      <c r="QRH1" s="182"/>
      <c r="QRI1" s="182"/>
      <c r="QRJ1" s="182"/>
      <c r="QRK1" s="182"/>
      <c r="QRL1" s="182"/>
      <c r="QRM1" s="182"/>
      <c r="QRN1" s="182"/>
      <c r="QRO1" s="182"/>
      <c r="QRP1" s="182"/>
      <c r="QRQ1" s="182"/>
      <c r="QRR1" s="182"/>
      <c r="QRS1" s="182"/>
      <c r="QRT1" s="182"/>
      <c r="QRU1" s="182"/>
      <c r="QRV1" s="182"/>
      <c r="QRW1" s="182"/>
      <c r="QRX1" s="182"/>
      <c r="QRY1" s="182"/>
      <c r="QRZ1" s="182"/>
      <c r="QSA1" s="182"/>
      <c r="QSB1" s="182"/>
      <c r="QSC1" s="182"/>
      <c r="QSD1" s="182"/>
      <c r="QSE1" s="182"/>
      <c r="QSF1" s="182"/>
      <c r="QSG1" s="182"/>
      <c r="QSH1" s="182"/>
      <c r="QSI1" s="182"/>
      <c r="QSJ1" s="182"/>
      <c r="QSK1" s="182"/>
      <c r="QSL1" s="182"/>
      <c r="QSM1" s="182"/>
      <c r="QSN1" s="182"/>
      <c r="QSO1" s="182"/>
      <c r="QSP1" s="182"/>
      <c r="QSQ1" s="182"/>
      <c r="QSR1" s="182"/>
      <c r="QSS1" s="182"/>
      <c r="QST1" s="182"/>
      <c r="QSU1" s="182"/>
      <c r="QSV1" s="182"/>
      <c r="QSW1" s="182"/>
      <c r="QSX1" s="182"/>
      <c r="QSY1" s="182"/>
      <c r="QSZ1" s="182"/>
      <c r="QTA1" s="182"/>
      <c r="QTB1" s="182"/>
      <c r="QTC1" s="182"/>
      <c r="QTD1" s="182"/>
      <c r="QTE1" s="182"/>
      <c r="QTF1" s="182"/>
      <c r="QTG1" s="182"/>
      <c r="QTH1" s="182"/>
      <c r="QTI1" s="182"/>
      <c r="QTJ1" s="182"/>
      <c r="QTK1" s="182"/>
      <c r="QTL1" s="182"/>
      <c r="QTM1" s="182"/>
      <c r="QTN1" s="182"/>
      <c r="QTO1" s="182"/>
      <c r="QTP1" s="182"/>
      <c r="QTQ1" s="182"/>
      <c r="QTR1" s="182"/>
      <c r="QTS1" s="182"/>
      <c r="QTT1" s="182"/>
      <c r="QTU1" s="182"/>
      <c r="QTV1" s="182"/>
      <c r="QTW1" s="182"/>
      <c r="QTX1" s="182"/>
      <c r="QTY1" s="182"/>
      <c r="QTZ1" s="182"/>
      <c r="QUA1" s="182"/>
      <c r="QUB1" s="182"/>
      <c r="QUC1" s="182"/>
      <c r="QUD1" s="182"/>
      <c r="QUE1" s="182"/>
      <c r="QUF1" s="182"/>
      <c r="QUG1" s="182"/>
      <c r="QUH1" s="182"/>
      <c r="QUI1" s="182"/>
      <c r="QUJ1" s="182"/>
      <c r="QUK1" s="182"/>
      <c r="QUL1" s="182"/>
      <c r="QUM1" s="182"/>
      <c r="QUN1" s="182"/>
      <c r="QUO1" s="182"/>
      <c r="QUP1" s="182"/>
      <c r="QUQ1" s="182"/>
      <c r="QUR1" s="182"/>
      <c r="QUS1" s="182"/>
      <c r="QUT1" s="182"/>
      <c r="QUU1" s="182"/>
      <c r="QUV1" s="182"/>
      <c r="QUW1" s="182"/>
      <c r="QUX1" s="182"/>
      <c r="QUY1" s="182"/>
      <c r="QUZ1" s="182"/>
      <c r="QVA1" s="182"/>
      <c r="QVB1" s="182"/>
      <c r="QVC1" s="182"/>
      <c r="QVD1" s="182"/>
      <c r="QVE1" s="182"/>
      <c r="QVF1" s="182"/>
      <c r="QVG1" s="182"/>
      <c r="QVH1" s="182"/>
      <c r="QVI1" s="182"/>
      <c r="QVJ1" s="182"/>
      <c r="QVK1" s="182"/>
      <c r="QVL1" s="182"/>
      <c r="QVM1" s="182"/>
      <c r="QVN1" s="182"/>
      <c r="QVO1" s="182"/>
      <c r="QVP1" s="182"/>
      <c r="QVQ1" s="182"/>
      <c r="QVR1" s="182"/>
      <c r="QVS1" s="182"/>
      <c r="QVT1" s="182"/>
      <c r="QVU1" s="182"/>
      <c r="QVV1" s="182"/>
      <c r="QVW1" s="182"/>
      <c r="QVX1" s="182"/>
      <c r="QVY1" s="182"/>
      <c r="QVZ1" s="182"/>
      <c r="QWA1" s="182"/>
      <c r="QWB1" s="182"/>
      <c r="QWC1" s="182"/>
      <c r="QWD1" s="182"/>
      <c r="QWE1" s="182"/>
      <c r="QWF1" s="182"/>
      <c r="QWG1" s="182"/>
      <c r="QWH1" s="182"/>
      <c r="QWI1" s="182"/>
      <c r="QWJ1" s="182"/>
      <c r="QWK1" s="182"/>
      <c r="QWL1" s="182"/>
      <c r="QWM1" s="182"/>
      <c r="QWN1" s="182"/>
      <c r="QWO1" s="182"/>
      <c r="QWP1" s="182"/>
      <c r="QWQ1" s="182"/>
      <c r="QWR1" s="182"/>
      <c r="QWS1" s="182"/>
      <c r="QWT1" s="182"/>
      <c r="QWU1" s="182"/>
      <c r="QWV1" s="182"/>
      <c r="QWW1" s="182"/>
      <c r="QWX1" s="182"/>
      <c r="QWY1" s="182"/>
      <c r="QWZ1" s="182"/>
      <c r="QXA1" s="182"/>
      <c r="QXB1" s="182"/>
      <c r="QXC1" s="182"/>
      <c r="QXD1" s="182"/>
      <c r="QXE1" s="182"/>
      <c r="QXF1" s="182"/>
      <c r="QXG1" s="182"/>
      <c r="QXH1" s="182"/>
      <c r="QXI1" s="182"/>
      <c r="QXJ1" s="182"/>
      <c r="QXK1" s="182"/>
      <c r="QXL1" s="182"/>
      <c r="QXM1" s="182"/>
      <c r="QXN1" s="182"/>
      <c r="QXO1" s="182"/>
      <c r="QXP1" s="182"/>
      <c r="QXQ1" s="182"/>
      <c r="QXR1" s="182"/>
      <c r="QXS1" s="182"/>
      <c r="QXT1" s="182"/>
      <c r="QXU1" s="182"/>
      <c r="QXV1" s="182"/>
      <c r="QXW1" s="182"/>
      <c r="QXX1" s="182"/>
      <c r="QXY1" s="182"/>
      <c r="QXZ1" s="182"/>
      <c r="QYA1" s="182"/>
      <c r="QYB1" s="182"/>
      <c r="QYC1" s="182"/>
      <c r="QYD1" s="182"/>
      <c r="QYE1" s="182"/>
      <c r="QYF1" s="182"/>
      <c r="QYG1" s="182"/>
      <c r="QYH1" s="182"/>
      <c r="QYI1" s="182"/>
      <c r="QYJ1" s="182"/>
      <c r="QYK1" s="182"/>
      <c r="QYL1" s="182"/>
      <c r="QYM1" s="182"/>
      <c r="QYN1" s="182"/>
      <c r="QYO1" s="182"/>
      <c r="QYP1" s="182"/>
      <c r="QYQ1" s="182"/>
      <c r="QYR1" s="182"/>
      <c r="QYS1" s="182"/>
      <c r="QYT1" s="182"/>
      <c r="QYU1" s="182"/>
      <c r="QYV1" s="182"/>
      <c r="QYW1" s="182"/>
      <c r="QYX1" s="182"/>
      <c r="QYY1" s="182"/>
      <c r="QYZ1" s="182"/>
      <c r="QZA1" s="182"/>
      <c r="QZB1" s="182"/>
      <c r="QZC1" s="182"/>
      <c r="QZD1" s="182"/>
      <c r="QZE1" s="182"/>
      <c r="QZF1" s="182"/>
      <c r="QZG1" s="182"/>
      <c r="QZH1" s="182"/>
      <c r="QZI1" s="182"/>
      <c r="QZJ1" s="182"/>
      <c r="QZK1" s="182"/>
      <c r="QZL1" s="182"/>
      <c r="QZM1" s="182"/>
      <c r="QZN1" s="182"/>
      <c r="QZO1" s="182"/>
      <c r="QZP1" s="182"/>
      <c r="QZQ1" s="182"/>
      <c r="QZR1" s="182"/>
      <c r="QZS1" s="182"/>
      <c r="QZT1" s="182"/>
      <c r="QZU1" s="182"/>
      <c r="QZV1" s="182"/>
      <c r="QZW1" s="182"/>
      <c r="QZX1" s="182"/>
      <c r="QZY1" s="182"/>
      <c r="QZZ1" s="182"/>
      <c r="RAA1" s="182"/>
      <c r="RAB1" s="182"/>
      <c r="RAC1" s="182"/>
      <c r="RAD1" s="182"/>
      <c r="RAE1" s="182"/>
      <c r="RAF1" s="182"/>
      <c r="RAG1" s="182"/>
      <c r="RAH1" s="182"/>
      <c r="RAI1" s="182"/>
      <c r="RAJ1" s="182"/>
      <c r="RAK1" s="182"/>
      <c r="RAL1" s="182"/>
      <c r="RAM1" s="182"/>
      <c r="RAN1" s="182"/>
      <c r="RAO1" s="182"/>
      <c r="RAP1" s="182"/>
      <c r="RAQ1" s="182"/>
      <c r="RAR1" s="182"/>
      <c r="RAS1" s="182"/>
      <c r="RAT1" s="182"/>
      <c r="RAU1" s="182"/>
      <c r="RAV1" s="182"/>
      <c r="RAW1" s="182"/>
      <c r="RAX1" s="182"/>
      <c r="RAY1" s="182"/>
      <c r="RAZ1" s="182"/>
      <c r="RBA1" s="182"/>
      <c r="RBB1" s="182"/>
      <c r="RBC1" s="182"/>
      <c r="RBD1" s="182"/>
      <c r="RBE1" s="182"/>
      <c r="RBF1" s="182"/>
      <c r="RBG1" s="182"/>
      <c r="RBH1" s="182"/>
      <c r="RBI1" s="182"/>
      <c r="RBJ1" s="182"/>
      <c r="RBK1" s="182"/>
      <c r="RBL1" s="182"/>
      <c r="RBM1" s="182"/>
      <c r="RBN1" s="182"/>
      <c r="RBO1" s="182"/>
      <c r="RBP1" s="182"/>
      <c r="RBQ1" s="182"/>
      <c r="RBR1" s="182"/>
      <c r="RBS1" s="182"/>
      <c r="RBT1" s="182"/>
      <c r="RBU1" s="182"/>
      <c r="RBV1" s="182"/>
      <c r="RBW1" s="182"/>
      <c r="RBX1" s="182"/>
      <c r="RBY1" s="182"/>
      <c r="RBZ1" s="182"/>
      <c r="RCA1" s="182"/>
      <c r="RCB1" s="182"/>
      <c r="RCC1" s="182"/>
      <c r="RCD1" s="182"/>
      <c r="RCE1" s="182"/>
      <c r="RCF1" s="182"/>
      <c r="RCG1" s="182"/>
      <c r="RCH1" s="182"/>
      <c r="RCI1" s="182"/>
      <c r="RCJ1" s="182"/>
      <c r="RCK1" s="182"/>
      <c r="RCL1" s="182"/>
      <c r="RCM1" s="182"/>
      <c r="RCN1" s="182"/>
      <c r="RCO1" s="182"/>
      <c r="RCP1" s="182"/>
      <c r="RCQ1" s="182"/>
      <c r="RCR1" s="182"/>
      <c r="RCS1" s="182"/>
      <c r="RCT1" s="182"/>
      <c r="RCU1" s="182"/>
      <c r="RCV1" s="182"/>
      <c r="RCW1" s="182"/>
      <c r="RCX1" s="182"/>
      <c r="RCY1" s="182"/>
      <c r="RCZ1" s="182"/>
      <c r="RDA1" s="182"/>
      <c r="RDB1" s="182"/>
      <c r="RDC1" s="182"/>
      <c r="RDD1" s="182"/>
      <c r="RDE1" s="182"/>
      <c r="RDF1" s="182"/>
      <c r="RDG1" s="182"/>
      <c r="RDH1" s="182"/>
      <c r="RDI1" s="182"/>
      <c r="RDJ1" s="182"/>
      <c r="RDK1" s="182"/>
      <c r="RDL1" s="182"/>
      <c r="RDM1" s="182"/>
      <c r="RDN1" s="182"/>
      <c r="RDO1" s="182"/>
      <c r="RDP1" s="182"/>
      <c r="RDQ1" s="182"/>
      <c r="RDR1" s="182"/>
      <c r="RDS1" s="182"/>
      <c r="RDT1" s="182"/>
      <c r="RDU1" s="182"/>
      <c r="RDV1" s="182"/>
      <c r="RDW1" s="182"/>
      <c r="RDX1" s="182"/>
      <c r="RDY1" s="182"/>
      <c r="RDZ1" s="182"/>
      <c r="REA1" s="182"/>
      <c r="REB1" s="182"/>
      <c r="REC1" s="182"/>
      <c r="RED1" s="182"/>
      <c r="REE1" s="182"/>
      <c r="REF1" s="182"/>
      <c r="REG1" s="182"/>
      <c r="REH1" s="182"/>
      <c r="REI1" s="182"/>
      <c r="REJ1" s="182"/>
      <c r="REK1" s="182"/>
      <c r="REL1" s="182"/>
      <c r="REM1" s="182"/>
      <c r="REN1" s="182"/>
      <c r="REO1" s="182"/>
      <c r="REP1" s="182"/>
      <c r="REQ1" s="182"/>
      <c r="RER1" s="182"/>
      <c r="RES1" s="182"/>
      <c r="RET1" s="182"/>
      <c r="REU1" s="182"/>
      <c r="REV1" s="182"/>
      <c r="REW1" s="182"/>
      <c r="REX1" s="182"/>
      <c r="REY1" s="182"/>
      <c r="REZ1" s="182"/>
      <c r="RFA1" s="182"/>
      <c r="RFB1" s="182"/>
      <c r="RFC1" s="182"/>
      <c r="RFD1" s="182"/>
      <c r="RFE1" s="182"/>
      <c r="RFF1" s="182"/>
      <c r="RFG1" s="182"/>
      <c r="RFH1" s="182"/>
      <c r="RFI1" s="182"/>
      <c r="RFJ1" s="182"/>
      <c r="RFK1" s="182"/>
      <c r="RFL1" s="182"/>
      <c r="RFM1" s="182"/>
      <c r="RFN1" s="182"/>
      <c r="RFO1" s="182"/>
      <c r="RFP1" s="182"/>
      <c r="RFQ1" s="182"/>
      <c r="RFR1" s="182"/>
      <c r="RFS1" s="182"/>
      <c r="RFT1" s="182"/>
      <c r="RFU1" s="182"/>
      <c r="RFV1" s="182"/>
      <c r="RFW1" s="182"/>
      <c r="RFX1" s="182"/>
      <c r="RFY1" s="182"/>
      <c r="RFZ1" s="182"/>
      <c r="RGA1" s="182"/>
      <c r="RGB1" s="182"/>
      <c r="RGC1" s="182"/>
      <c r="RGD1" s="182"/>
      <c r="RGE1" s="182"/>
      <c r="RGF1" s="182"/>
      <c r="RGG1" s="182"/>
      <c r="RGH1" s="182"/>
      <c r="RGI1" s="182"/>
      <c r="RGJ1" s="182"/>
      <c r="RGK1" s="182"/>
      <c r="RGL1" s="182"/>
      <c r="RGM1" s="182"/>
      <c r="RGN1" s="182"/>
      <c r="RGO1" s="182"/>
      <c r="RGP1" s="182"/>
      <c r="RGQ1" s="182"/>
      <c r="RGR1" s="182"/>
      <c r="RGS1" s="182"/>
      <c r="RGT1" s="182"/>
      <c r="RGU1" s="182"/>
      <c r="RGV1" s="182"/>
      <c r="RGW1" s="182"/>
      <c r="RGX1" s="182"/>
      <c r="RGY1" s="182"/>
      <c r="RGZ1" s="182"/>
      <c r="RHA1" s="182"/>
      <c r="RHB1" s="182"/>
      <c r="RHC1" s="182"/>
      <c r="RHD1" s="182"/>
      <c r="RHE1" s="182"/>
      <c r="RHF1" s="182"/>
      <c r="RHG1" s="182"/>
      <c r="RHH1" s="182"/>
      <c r="RHI1" s="182"/>
      <c r="RHJ1" s="182"/>
      <c r="RHK1" s="182"/>
      <c r="RHL1" s="182"/>
      <c r="RHM1" s="182"/>
      <c r="RHN1" s="182"/>
      <c r="RHO1" s="182"/>
      <c r="RHP1" s="182"/>
      <c r="RHQ1" s="182"/>
      <c r="RHR1" s="182"/>
      <c r="RHS1" s="182"/>
      <c r="RHT1" s="182"/>
      <c r="RHU1" s="182"/>
      <c r="RHV1" s="182"/>
      <c r="RHW1" s="182"/>
      <c r="RHX1" s="182"/>
      <c r="RHY1" s="182"/>
      <c r="RHZ1" s="182"/>
      <c r="RIA1" s="182"/>
      <c r="RIB1" s="182"/>
      <c r="RIC1" s="182"/>
      <c r="RID1" s="182"/>
      <c r="RIE1" s="182"/>
      <c r="RIF1" s="182"/>
      <c r="RIG1" s="182"/>
      <c r="RIH1" s="182"/>
      <c r="RII1" s="182"/>
      <c r="RIJ1" s="182"/>
      <c r="RIK1" s="182"/>
      <c r="RIL1" s="182"/>
      <c r="RIM1" s="182"/>
      <c r="RIN1" s="182"/>
      <c r="RIO1" s="182"/>
      <c r="RIP1" s="182"/>
      <c r="RIQ1" s="182"/>
      <c r="RIR1" s="182"/>
      <c r="RIS1" s="182"/>
      <c r="RIT1" s="182"/>
      <c r="RIU1" s="182"/>
      <c r="RIV1" s="182"/>
      <c r="RIW1" s="182"/>
      <c r="RIX1" s="182"/>
      <c r="RIY1" s="182"/>
      <c r="RIZ1" s="182"/>
      <c r="RJA1" s="182"/>
      <c r="RJB1" s="182"/>
      <c r="RJC1" s="182"/>
      <c r="RJD1" s="182"/>
      <c r="RJE1" s="182"/>
      <c r="RJF1" s="182"/>
      <c r="RJG1" s="182"/>
      <c r="RJH1" s="182"/>
      <c r="RJI1" s="182"/>
      <c r="RJJ1" s="182"/>
      <c r="RJK1" s="182"/>
      <c r="RJL1" s="182"/>
      <c r="RJM1" s="182"/>
      <c r="RJN1" s="182"/>
      <c r="RJO1" s="182"/>
      <c r="RJP1" s="182"/>
      <c r="RJQ1" s="182"/>
      <c r="RJR1" s="182"/>
      <c r="RJS1" s="182"/>
      <c r="RJT1" s="182"/>
      <c r="RJU1" s="182"/>
      <c r="RJV1" s="182"/>
      <c r="RJW1" s="182"/>
      <c r="RJX1" s="182"/>
      <c r="RJY1" s="182"/>
      <c r="RJZ1" s="182"/>
      <c r="RKA1" s="182"/>
      <c r="RKB1" s="182"/>
      <c r="RKC1" s="182"/>
      <c r="RKD1" s="182"/>
      <c r="RKE1" s="182"/>
      <c r="RKF1" s="182"/>
      <c r="RKG1" s="182"/>
      <c r="RKH1" s="182"/>
      <c r="RKI1" s="182"/>
      <c r="RKJ1" s="182"/>
      <c r="RKK1" s="182"/>
      <c r="RKL1" s="182"/>
      <c r="RKM1" s="182"/>
      <c r="RKN1" s="182"/>
      <c r="RKO1" s="182"/>
      <c r="RKP1" s="182"/>
      <c r="RKQ1" s="182"/>
      <c r="RKR1" s="182"/>
      <c r="RKS1" s="182"/>
      <c r="RKT1" s="182"/>
      <c r="RKU1" s="182"/>
      <c r="RKV1" s="182"/>
      <c r="RKW1" s="182"/>
      <c r="RKX1" s="182"/>
      <c r="RKY1" s="182"/>
      <c r="RKZ1" s="182"/>
      <c r="RLA1" s="182"/>
      <c r="RLB1" s="182"/>
      <c r="RLC1" s="182"/>
      <c r="RLD1" s="182"/>
      <c r="RLE1" s="182"/>
      <c r="RLF1" s="182"/>
      <c r="RLG1" s="182"/>
      <c r="RLH1" s="182"/>
      <c r="RLI1" s="182"/>
      <c r="RLJ1" s="182"/>
      <c r="RLK1" s="182"/>
      <c r="RLL1" s="182"/>
      <c r="RLM1" s="182"/>
      <c r="RLN1" s="182"/>
      <c r="RLO1" s="182"/>
      <c r="RLP1" s="182"/>
      <c r="RLQ1" s="182"/>
      <c r="RLR1" s="182"/>
      <c r="RLS1" s="182"/>
      <c r="RLT1" s="182"/>
      <c r="RLU1" s="182"/>
      <c r="RLV1" s="182"/>
      <c r="RLW1" s="182"/>
      <c r="RLX1" s="182"/>
      <c r="RLY1" s="182"/>
      <c r="RLZ1" s="182"/>
      <c r="RMA1" s="182"/>
      <c r="RMB1" s="182"/>
      <c r="RMC1" s="182"/>
      <c r="RMD1" s="182"/>
      <c r="RME1" s="182"/>
      <c r="RMF1" s="182"/>
      <c r="RMG1" s="182"/>
      <c r="RMH1" s="182"/>
      <c r="RMI1" s="182"/>
      <c r="RMJ1" s="182"/>
      <c r="RMK1" s="182"/>
      <c r="RML1" s="182"/>
      <c r="RMM1" s="182"/>
      <c r="RMN1" s="182"/>
      <c r="RMO1" s="182"/>
      <c r="RMP1" s="182"/>
      <c r="RMQ1" s="182"/>
      <c r="RMR1" s="182"/>
      <c r="RMS1" s="182"/>
      <c r="RMT1" s="182"/>
      <c r="RMU1" s="182"/>
      <c r="RMV1" s="182"/>
      <c r="RMW1" s="182"/>
      <c r="RMX1" s="182"/>
      <c r="RMY1" s="182"/>
      <c r="RMZ1" s="182"/>
      <c r="RNA1" s="182"/>
      <c r="RNB1" s="182"/>
      <c r="RNC1" s="182"/>
      <c r="RND1" s="182"/>
      <c r="RNE1" s="182"/>
      <c r="RNF1" s="182"/>
      <c r="RNG1" s="182"/>
      <c r="RNH1" s="182"/>
      <c r="RNI1" s="182"/>
      <c r="RNJ1" s="182"/>
      <c r="RNK1" s="182"/>
      <c r="RNL1" s="182"/>
      <c r="RNM1" s="182"/>
      <c r="RNN1" s="182"/>
      <c r="RNO1" s="182"/>
      <c r="RNP1" s="182"/>
      <c r="RNQ1" s="182"/>
      <c r="RNR1" s="182"/>
      <c r="RNS1" s="182"/>
      <c r="RNT1" s="182"/>
      <c r="RNU1" s="182"/>
      <c r="RNV1" s="182"/>
      <c r="RNW1" s="182"/>
      <c r="RNX1" s="182"/>
      <c r="RNY1" s="182"/>
      <c r="RNZ1" s="182"/>
      <c r="ROA1" s="182"/>
      <c r="ROB1" s="182"/>
      <c r="ROC1" s="182"/>
      <c r="ROD1" s="182"/>
      <c r="ROE1" s="182"/>
      <c r="ROF1" s="182"/>
      <c r="ROG1" s="182"/>
      <c r="ROH1" s="182"/>
      <c r="ROI1" s="182"/>
      <c r="ROJ1" s="182"/>
      <c r="ROK1" s="182"/>
      <c r="ROL1" s="182"/>
      <c r="ROM1" s="182"/>
      <c r="RON1" s="182"/>
      <c r="ROO1" s="182"/>
      <c r="ROP1" s="182"/>
      <c r="ROQ1" s="182"/>
      <c r="ROR1" s="182"/>
      <c r="ROS1" s="182"/>
      <c r="ROT1" s="182"/>
      <c r="ROU1" s="182"/>
      <c r="ROV1" s="182"/>
      <c r="ROW1" s="182"/>
      <c r="ROX1" s="182"/>
      <c r="ROY1" s="182"/>
      <c r="ROZ1" s="182"/>
      <c r="RPA1" s="182"/>
      <c r="RPB1" s="182"/>
      <c r="RPC1" s="182"/>
      <c r="RPD1" s="182"/>
      <c r="RPE1" s="182"/>
      <c r="RPF1" s="182"/>
      <c r="RPG1" s="182"/>
      <c r="RPH1" s="182"/>
      <c r="RPI1" s="182"/>
      <c r="RPJ1" s="182"/>
      <c r="RPK1" s="182"/>
      <c r="RPL1" s="182"/>
      <c r="RPM1" s="182"/>
      <c r="RPN1" s="182"/>
      <c r="RPO1" s="182"/>
      <c r="RPP1" s="182"/>
      <c r="RPQ1" s="182"/>
      <c r="RPR1" s="182"/>
      <c r="RPS1" s="182"/>
      <c r="RPT1" s="182"/>
      <c r="RPU1" s="182"/>
      <c r="RPV1" s="182"/>
      <c r="RPW1" s="182"/>
      <c r="RPX1" s="182"/>
      <c r="RPY1" s="182"/>
      <c r="RPZ1" s="182"/>
      <c r="RQA1" s="182"/>
      <c r="RQB1" s="182"/>
      <c r="RQC1" s="182"/>
      <c r="RQD1" s="182"/>
      <c r="RQE1" s="182"/>
      <c r="RQF1" s="182"/>
      <c r="RQG1" s="182"/>
      <c r="RQH1" s="182"/>
      <c r="RQI1" s="182"/>
      <c r="RQJ1" s="182"/>
      <c r="RQK1" s="182"/>
      <c r="RQL1" s="182"/>
      <c r="RQM1" s="182"/>
      <c r="RQN1" s="182"/>
      <c r="RQO1" s="182"/>
      <c r="RQP1" s="182"/>
      <c r="RQQ1" s="182"/>
      <c r="RQR1" s="182"/>
      <c r="RQS1" s="182"/>
      <c r="RQT1" s="182"/>
      <c r="RQU1" s="182"/>
      <c r="RQV1" s="182"/>
      <c r="RQW1" s="182"/>
      <c r="RQX1" s="182"/>
      <c r="RQY1" s="182"/>
      <c r="RQZ1" s="182"/>
      <c r="RRA1" s="182"/>
      <c r="RRB1" s="182"/>
      <c r="RRC1" s="182"/>
      <c r="RRD1" s="182"/>
      <c r="RRE1" s="182"/>
      <c r="RRF1" s="182"/>
      <c r="RRG1" s="182"/>
      <c r="RRH1" s="182"/>
      <c r="RRI1" s="182"/>
      <c r="RRJ1" s="182"/>
      <c r="RRK1" s="182"/>
      <c r="RRL1" s="182"/>
      <c r="RRM1" s="182"/>
      <c r="RRN1" s="182"/>
      <c r="RRO1" s="182"/>
      <c r="RRP1" s="182"/>
      <c r="RRQ1" s="182"/>
      <c r="RRR1" s="182"/>
      <c r="RRS1" s="182"/>
      <c r="RRT1" s="182"/>
      <c r="RRU1" s="182"/>
      <c r="RRV1" s="182"/>
      <c r="RRW1" s="182"/>
      <c r="RRX1" s="182"/>
      <c r="RRY1" s="182"/>
      <c r="RRZ1" s="182"/>
      <c r="RSA1" s="182"/>
      <c r="RSB1" s="182"/>
      <c r="RSC1" s="182"/>
      <c r="RSD1" s="182"/>
      <c r="RSE1" s="182"/>
      <c r="RSF1" s="182"/>
      <c r="RSG1" s="182"/>
      <c r="RSH1" s="182"/>
      <c r="RSI1" s="182"/>
      <c r="RSJ1" s="182"/>
      <c r="RSK1" s="182"/>
      <c r="RSL1" s="182"/>
      <c r="RSM1" s="182"/>
      <c r="RSN1" s="182"/>
      <c r="RSO1" s="182"/>
      <c r="RSP1" s="182"/>
      <c r="RSQ1" s="182"/>
      <c r="RSR1" s="182"/>
      <c r="RSS1" s="182"/>
      <c r="RST1" s="182"/>
      <c r="RSU1" s="182"/>
      <c r="RSV1" s="182"/>
      <c r="RSW1" s="182"/>
      <c r="RSX1" s="182"/>
      <c r="RSY1" s="182"/>
      <c r="RSZ1" s="182"/>
      <c r="RTA1" s="182"/>
      <c r="RTB1" s="182"/>
      <c r="RTC1" s="182"/>
      <c r="RTD1" s="182"/>
      <c r="RTE1" s="182"/>
      <c r="RTF1" s="182"/>
      <c r="RTG1" s="182"/>
      <c r="RTH1" s="182"/>
      <c r="RTI1" s="182"/>
      <c r="RTJ1" s="182"/>
      <c r="RTK1" s="182"/>
      <c r="RTL1" s="182"/>
      <c r="RTM1" s="182"/>
      <c r="RTN1" s="182"/>
      <c r="RTO1" s="182"/>
      <c r="RTP1" s="182"/>
      <c r="RTQ1" s="182"/>
      <c r="RTR1" s="182"/>
      <c r="RTS1" s="182"/>
      <c r="RTT1" s="182"/>
      <c r="RTU1" s="182"/>
      <c r="RTV1" s="182"/>
      <c r="RTW1" s="182"/>
      <c r="RTX1" s="182"/>
      <c r="RTY1" s="182"/>
      <c r="RTZ1" s="182"/>
      <c r="RUA1" s="182"/>
      <c r="RUB1" s="182"/>
      <c r="RUC1" s="182"/>
      <c r="RUD1" s="182"/>
      <c r="RUE1" s="182"/>
      <c r="RUF1" s="182"/>
      <c r="RUG1" s="182"/>
      <c r="RUH1" s="182"/>
      <c r="RUI1" s="182"/>
      <c r="RUJ1" s="182"/>
      <c r="RUK1" s="182"/>
      <c r="RUL1" s="182"/>
      <c r="RUM1" s="182"/>
      <c r="RUN1" s="182"/>
      <c r="RUO1" s="182"/>
      <c r="RUP1" s="182"/>
      <c r="RUQ1" s="182"/>
      <c r="RUR1" s="182"/>
      <c r="RUS1" s="182"/>
      <c r="RUT1" s="182"/>
      <c r="RUU1" s="182"/>
      <c r="RUV1" s="182"/>
      <c r="RUW1" s="182"/>
      <c r="RUX1" s="182"/>
      <c r="RUY1" s="182"/>
      <c r="RUZ1" s="182"/>
      <c r="RVA1" s="182"/>
      <c r="RVB1" s="182"/>
      <c r="RVC1" s="182"/>
      <c r="RVD1" s="182"/>
      <c r="RVE1" s="182"/>
      <c r="RVF1" s="182"/>
      <c r="RVG1" s="182"/>
      <c r="RVH1" s="182"/>
      <c r="RVI1" s="182"/>
      <c r="RVJ1" s="182"/>
      <c r="RVK1" s="182"/>
      <c r="RVL1" s="182"/>
      <c r="RVM1" s="182"/>
      <c r="RVN1" s="182"/>
      <c r="RVO1" s="182"/>
      <c r="RVP1" s="182"/>
      <c r="RVQ1" s="182"/>
      <c r="RVR1" s="182"/>
      <c r="RVS1" s="182"/>
      <c r="RVT1" s="182"/>
      <c r="RVU1" s="182"/>
      <c r="RVV1" s="182"/>
      <c r="RVW1" s="182"/>
      <c r="RVX1" s="182"/>
      <c r="RVY1" s="182"/>
      <c r="RVZ1" s="182"/>
      <c r="RWA1" s="182"/>
      <c r="RWB1" s="182"/>
      <c r="RWC1" s="182"/>
      <c r="RWD1" s="182"/>
      <c r="RWE1" s="182"/>
      <c r="RWF1" s="182"/>
      <c r="RWG1" s="182"/>
      <c r="RWH1" s="182"/>
      <c r="RWI1" s="182"/>
      <c r="RWJ1" s="182"/>
      <c r="RWK1" s="182"/>
      <c r="RWL1" s="182"/>
      <c r="RWM1" s="182"/>
      <c r="RWN1" s="182"/>
      <c r="RWO1" s="182"/>
      <c r="RWP1" s="182"/>
      <c r="RWQ1" s="182"/>
      <c r="RWR1" s="182"/>
      <c r="RWS1" s="182"/>
      <c r="RWT1" s="182"/>
      <c r="RWU1" s="182"/>
      <c r="RWV1" s="182"/>
      <c r="RWW1" s="182"/>
      <c r="RWX1" s="182"/>
      <c r="RWY1" s="182"/>
      <c r="RWZ1" s="182"/>
      <c r="RXA1" s="182"/>
      <c r="RXB1" s="182"/>
      <c r="RXC1" s="182"/>
      <c r="RXD1" s="182"/>
      <c r="RXE1" s="182"/>
      <c r="RXF1" s="182"/>
      <c r="RXG1" s="182"/>
      <c r="RXH1" s="182"/>
      <c r="RXI1" s="182"/>
      <c r="RXJ1" s="182"/>
      <c r="RXK1" s="182"/>
      <c r="RXL1" s="182"/>
      <c r="RXM1" s="182"/>
      <c r="RXN1" s="182"/>
      <c r="RXO1" s="182"/>
      <c r="RXP1" s="182"/>
      <c r="RXQ1" s="182"/>
      <c r="RXR1" s="182"/>
      <c r="RXS1" s="182"/>
      <c r="RXT1" s="182"/>
      <c r="RXU1" s="182"/>
      <c r="RXV1" s="182"/>
      <c r="RXW1" s="182"/>
      <c r="RXX1" s="182"/>
      <c r="RXY1" s="182"/>
      <c r="RXZ1" s="182"/>
      <c r="RYA1" s="182"/>
      <c r="RYB1" s="182"/>
      <c r="RYC1" s="182"/>
      <c r="RYD1" s="182"/>
      <c r="RYE1" s="182"/>
      <c r="RYF1" s="182"/>
      <c r="RYG1" s="182"/>
      <c r="RYH1" s="182"/>
      <c r="RYI1" s="182"/>
      <c r="RYJ1" s="182"/>
      <c r="RYK1" s="182"/>
      <c r="RYL1" s="182"/>
      <c r="RYM1" s="182"/>
      <c r="RYN1" s="182"/>
      <c r="RYO1" s="182"/>
      <c r="RYP1" s="182"/>
      <c r="RYQ1" s="182"/>
      <c r="RYR1" s="182"/>
      <c r="RYS1" s="182"/>
      <c r="RYT1" s="182"/>
      <c r="RYU1" s="182"/>
      <c r="RYV1" s="182"/>
      <c r="RYW1" s="182"/>
      <c r="RYX1" s="182"/>
      <c r="RYY1" s="182"/>
      <c r="RYZ1" s="182"/>
      <c r="RZA1" s="182"/>
      <c r="RZB1" s="182"/>
      <c r="RZC1" s="182"/>
      <c r="RZD1" s="182"/>
      <c r="RZE1" s="182"/>
      <c r="RZF1" s="182"/>
      <c r="RZG1" s="182"/>
      <c r="RZH1" s="182"/>
      <c r="RZI1" s="182"/>
      <c r="RZJ1" s="182"/>
      <c r="RZK1" s="182"/>
      <c r="RZL1" s="182"/>
      <c r="RZM1" s="182"/>
      <c r="RZN1" s="182"/>
      <c r="RZO1" s="182"/>
      <c r="RZP1" s="182"/>
      <c r="RZQ1" s="182"/>
      <c r="RZR1" s="182"/>
      <c r="RZS1" s="182"/>
      <c r="RZT1" s="182"/>
      <c r="RZU1" s="182"/>
      <c r="RZV1" s="182"/>
      <c r="RZW1" s="182"/>
      <c r="RZX1" s="182"/>
      <c r="RZY1" s="182"/>
      <c r="RZZ1" s="182"/>
      <c r="SAA1" s="182"/>
      <c r="SAB1" s="182"/>
      <c r="SAC1" s="182"/>
      <c r="SAD1" s="182"/>
      <c r="SAE1" s="182"/>
      <c r="SAF1" s="182"/>
      <c r="SAG1" s="182"/>
      <c r="SAH1" s="182"/>
      <c r="SAI1" s="182"/>
      <c r="SAJ1" s="182"/>
      <c r="SAK1" s="182"/>
      <c r="SAL1" s="182"/>
      <c r="SAM1" s="182"/>
      <c r="SAN1" s="182"/>
      <c r="SAO1" s="182"/>
      <c r="SAP1" s="182"/>
      <c r="SAQ1" s="182"/>
      <c r="SAR1" s="182"/>
      <c r="SAS1" s="182"/>
      <c r="SAT1" s="182"/>
      <c r="SAU1" s="182"/>
      <c r="SAV1" s="182"/>
      <c r="SAW1" s="182"/>
      <c r="SAX1" s="182"/>
      <c r="SAY1" s="182"/>
      <c r="SAZ1" s="182"/>
      <c r="SBA1" s="182"/>
      <c r="SBB1" s="182"/>
      <c r="SBC1" s="182"/>
      <c r="SBD1" s="182"/>
      <c r="SBE1" s="182"/>
      <c r="SBF1" s="182"/>
      <c r="SBG1" s="182"/>
      <c r="SBH1" s="182"/>
      <c r="SBI1" s="182"/>
      <c r="SBJ1" s="182"/>
      <c r="SBK1" s="182"/>
      <c r="SBL1" s="182"/>
      <c r="SBM1" s="182"/>
      <c r="SBN1" s="182"/>
      <c r="SBO1" s="182"/>
      <c r="SBP1" s="182"/>
      <c r="SBQ1" s="182"/>
      <c r="SBR1" s="182"/>
      <c r="SBS1" s="182"/>
      <c r="SBT1" s="182"/>
      <c r="SBU1" s="182"/>
      <c r="SBV1" s="182"/>
      <c r="SBW1" s="182"/>
      <c r="SBX1" s="182"/>
      <c r="SBY1" s="182"/>
      <c r="SBZ1" s="182"/>
      <c r="SCA1" s="182"/>
      <c r="SCB1" s="182"/>
      <c r="SCC1" s="182"/>
      <c r="SCD1" s="182"/>
      <c r="SCE1" s="182"/>
      <c r="SCF1" s="182"/>
      <c r="SCG1" s="182"/>
      <c r="SCH1" s="182"/>
      <c r="SCI1" s="182"/>
      <c r="SCJ1" s="182"/>
      <c r="SCK1" s="182"/>
      <c r="SCL1" s="182"/>
      <c r="SCM1" s="182"/>
      <c r="SCN1" s="182"/>
      <c r="SCO1" s="182"/>
      <c r="SCP1" s="182"/>
      <c r="SCQ1" s="182"/>
      <c r="SCR1" s="182"/>
      <c r="SCS1" s="182"/>
      <c r="SCT1" s="182"/>
      <c r="SCU1" s="182"/>
      <c r="SCV1" s="182"/>
      <c r="SCW1" s="182"/>
      <c r="SCX1" s="182"/>
      <c r="SCY1" s="182"/>
      <c r="SCZ1" s="182"/>
      <c r="SDA1" s="182"/>
      <c r="SDB1" s="182"/>
      <c r="SDC1" s="182"/>
      <c r="SDD1" s="182"/>
      <c r="SDE1" s="182"/>
      <c r="SDF1" s="182"/>
      <c r="SDG1" s="182"/>
      <c r="SDH1" s="182"/>
      <c r="SDI1" s="182"/>
      <c r="SDJ1" s="182"/>
      <c r="SDK1" s="182"/>
      <c r="SDL1" s="182"/>
      <c r="SDM1" s="182"/>
      <c r="SDN1" s="182"/>
      <c r="SDO1" s="182"/>
      <c r="SDP1" s="182"/>
      <c r="SDQ1" s="182"/>
      <c r="SDR1" s="182"/>
      <c r="SDS1" s="182"/>
      <c r="SDT1" s="182"/>
      <c r="SDU1" s="182"/>
      <c r="SDV1" s="182"/>
      <c r="SDW1" s="182"/>
      <c r="SDX1" s="182"/>
      <c r="SDY1" s="182"/>
      <c r="SDZ1" s="182"/>
      <c r="SEA1" s="182"/>
      <c r="SEB1" s="182"/>
      <c r="SEC1" s="182"/>
      <c r="SED1" s="182"/>
      <c r="SEE1" s="182"/>
      <c r="SEF1" s="182"/>
      <c r="SEG1" s="182"/>
      <c r="SEH1" s="182"/>
      <c r="SEI1" s="182"/>
      <c r="SEJ1" s="182"/>
      <c r="SEK1" s="182"/>
      <c r="SEL1" s="182"/>
      <c r="SEM1" s="182"/>
      <c r="SEN1" s="182"/>
      <c r="SEO1" s="182"/>
      <c r="SEP1" s="182"/>
      <c r="SEQ1" s="182"/>
      <c r="SER1" s="182"/>
      <c r="SES1" s="182"/>
      <c r="SET1" s="182"/>
      <c r="SEU1" s="182"/>
      <c r="SEV1" s="182"/>
      <c r="SEW1" s="182"/>
      <c r="SEX1" s="182"/>
      <c r="SEY1" s="182"/>
      <c r="SEZ1" s="182"/>
      <c r="SFA1" s="182"/>
      <c r="SFB1" s="182"/>
      <c r="SFC1" s="182"/>
      <c r="SFD1" s="182"/>
      <c r="SFE1" s="182"/>
      <c r="SFF1" s="182"/>
      <c r="SFG1" s="182"/>
      <c r="SFH1" s="182"/>
      <c r="SFI1" s="182"/>
      <c r="SFJ1" s="182"/>
      <c r="SFK1" s="182"/>
      <c r="SFL1" s="182"/>
      <c r="SFM1" s="182"/>
      <c r="SFN1" s="182"/>
      <c r="SFO1" s="182"/>
      <c r="SFP1" s="182"/>
      <c r="SFQ1" s="182"/>
      <c r="SFR1" s="182"/>
      <c r="SFS1" s="182"/>
      <c r="SFT1" s="182"/>
      <c r="SFU1" s="182"/>
      <c r="SFV1" s="182"/>
      <c r="SFW1" s="182"/>
      <c r="SFX1" s="182"/>
      <c r="SFY1" s="182"/>
      <c r="SFZ1" s="182"/>
      <c r="SGA1" s="182"/>
      <c r="SGB1" s="182"/>
      <c r="SGC1" s="182"/>
      <c r="SGD1" s="182"/>
      <c r="SGE1" s="182"/>
      <c r="SGF1" s="182"/>
      <c r="SGG1" s="182"/>
      <c r="SGH1" s="182"/>
      <c r="SGI1" s="182"/>
      <c r="SGJ1" s="182"/>
      <c r="SGK1" s="182"/>
      <c r="SGL1" s="182"/>
      <c r="SGM1" s="182"/>
      <c r="SGN1" s="182"/>
      <c r="SGO1" s="182"/>
      <c r="SGP1" s="182"/>
      <c r="SGQ1" s="182"/>
      <c r="SGR1" s="182"/>
      <c r="SGS1" s="182"/>
      <c r="SGT1" s="182"/>
      <c r="SGU1" s="182"/>
      <c r="SGV1" s="182"/>
      <c r="SGW1" s="182"/>
      <c r="SGX1" s="182"/>
      <c r="SGY1" s="182"/>
      <c r="SGZ1" s="182"/>
      <c r="SHA1" s="182"/>
      <c r="SHB1" s="182"/>
      <c r="SHC1" s="182"/>
      <c r="SHD1" s="182"/>
      <c r="SHE1" s="182"/>
      <c r="SHF1" s="182"/>
      <c r="SHG1" s="182"/>
      <c r="SHH1" s="182"/>
      <c r="SHI1" s="182"/>
      <c r="SHJ1" s="182"/>
      <c r="SHK1" s="182"/>
      <c r="SHL1" s="182"/>
      <c r="SHM1" s="182"/>
      <c r="SHN1" s="182"/>
      <c r="SHO1" s="182"/>
      <c r="SHP1" s="182"/>
      <c r="SHQ1" s="182"/>
      <c r="SHR1" s="182"/>
      <c r="SHS1" s="182"/>
      <c r="SHT1" s="182"/>
      <c r="SHU1" s="182"/>
      <c r="SHV1" s="182"/>
      <c r="SHW1" s="182"/>
      <c r="SHX1" s="182"/>
      <c r="SHY1" s="182"/>
      <c r="SHZ1" s="182"/>
      <c r="SIA1" s="182"/>
      <c r="SIB1" s="182"/>
      <c r="SIC1" s="182"/>
      <c r="SID1" s="182"/>
      <c r="SIE1" s="182"/>
      <c r="SIF1" s="182"/>
      <c r="SIG1" s="182"/>
      <c r="SIH1" s="182"/>
      <c r="SII1" s="182"/>
      <c r="SIJ1" s="182"/>
      <c r="SIK1" s="182"/>
      <c r="SIL1" s="182"/>
      <c r="SIM1" s="182"/>
      <c r="SIN1" s="182"/>
      <c r="SIO1" s="182"/>
      <c r="SIP1" s="182"/>
      <c r="SIQ1" s="182"/>
      <c r="SIR1" s="182"/>
      <c r="SIS1" s="182"/>
      <c r="SIT1" s="182"/>
      <c r="SIU1" s="182"/>
      <c r="SIV1" s="182"/>
      <c r="SIW1" s="182"/>
      <c r="SIX1" s="182"/>
      <c r="SIY1" s="182"/>
      <c r="SIZ1" s="182"/>
      <c r="SJA1" s="182"/>
      <c r="SJB1" s="182"/>
      <c r="SJC1" s="182"/>
      <c r="SJD1" s="182"/>
      <c r="SJE1" s="182"/>
      <c r="SJF1" s="182"/>
      <c r="SJG1" s="182"/>
      <c r="SJH1" s="182"/>
      <c r="SJI1" s="182"/>
      <c r="SJJ1" s="182"/>
      <c r="SJK1" s="182"/>
      <c r="SJL1" s="182"/>
      <c r="SJM1" s="182"/>
      <c r="SJN1" s="182"/>
      <c r="SJO1" s="182"/>
      <c r="SJP1" s="182"/>
      <c r="SJQ1" s="182"/>
      <c r="SJR1" s="182"/>
      <c r="SJS1" s="182"/>
      <c r="SJT1" s="182"/>
      <c r="SJU1" s="182"/>
      <c r="SJV1" s="182"/>
      <c r="SJW1" s="182"/>
      <c r="SJX1" s="182"/>
      <c r="SJY1" s="182"/>
      <c r="SJZ1" s="182"/>
      <c r="SKA1" s="182"/>
      <c r="SKB1" s="182"/>
      <c r="SKC1" s="182"/>
      <c r="SKD1" s="182"/>
      <c r="SKE1" s="182"/>
      <c r="SKF1" s="182"/>
      <c r="SKG1" s="182"/>
      <c r="SKH1" s="182"/>
      <c r="SKI1" s="182"/>
      <c r="SKJ1" s="182"/>
      <c r="SKK1" s="182"/>
      <c r="SKL1" s="182"/>
      <c r="SKM1" s="182"/>
      <c r="SKN1" s="182"/>
      <c r="SKO1" s="182"/>
      <c r="SKP1" s="182"/>
      <c r="SKQ1" s="182"/>
      <c r="SKR1" s="182"/>
      <c r="SKS1" s="182"/>
      <c r="SKT1" s="182"/>
      <c r="SKU1" s="182"/>
      <c r="SKV1" s="182"/>
      <c r="SKW1" s="182"/>
      <c r="SKX1" s="182"/>
      <c r="SKY1" s="182"/>
      <c r="SKZ1" s="182"/>
      <c r="SLA1" s="182"/>
      <c r="SLB1" s="182"/>
      <c r="SLC1" s="182"/>
      <c r="SLD1" s="182"/>
      <c r="SLE1" s="182"/>
      <c r="SLF1" s="182"/>
      <c r="SLG1" s="182"/>
      <c r="SLH1" s="182"/>
      <c r="SLI1" s="182"/>
      <c r="SLJ1" s="182"/>
      <c r="SLK1" s="182"/>
      <c r="SLL1" s="182"/>
      <c r="SLM1" s="182"/>
      <c r="SLN1" s="182"/>
      <c r="SLO1" s="182"/>
      <c r="SLP1" s="182"/>
      <c r="SLQ1" s="182"/>
      <c r="SLR1" s="182"/>
      <c r="SLS1" s="182"/>
      <c r="SLT1" s="182"/>
      <c r="SLU1" s="182"/>
      <c r="SLV1" s="182"/>
      <c r="SLW1" s="182"/>
      <c r="SLX1" s="182"/>
      <c r="SLY1" s="182"/>
      <c r="SLZ1" s="182"/>
      <c r="SMA1" s="182"/>
      <c r="SMB1" s="182"/>
      <c r="SMC1" s="182"/>
      <c r="SMD1" s="182"/>
      <c r="SME1" s="182"/>
      <c r="SMF1" s="182"/>
      <c r="SMG1" s="182"/>
      <c r="SMH1" s="182"/>
      <c r="SMI1" s="182"/>
      <c r="SMJ1" s="182"/>
      <c r="SMK1" s="182"/>
      <c r="SML1" s="182"/>
      <c r="SMM1" s="182"/>
      <c r="SMN1" s="182"/>
      <c r="SMO1" s="182"/>
      <c r="SMP1" s="182"/>
      <c r="SMQ1" s="182"/>
      <c r="SMR1" s="182"/>
      <c r="SMS1" s="182"/>
      <c r="SMT1" s="182"/>
      <c r="SMU1" s="182"/>
      <c r="SMV1" s="182"/>
      <c r="SMW1" s="182"/>
      <c r="SMX1" s="182"/>
      <c r="SMY1" s="182"/>
      <c r="SMZ1" s="182"/>
      <c r="SNA1" s="182"/>
      <c r="SNB1" s="182"/>
      <c r="SNC1" s="182"/>
      <c r="SND1" s="182"/>
      <c r="SNE1" s="182"/>
      <c r="SNF1" s="182"/>
      <c r="SNG1" s="182"/>
      <c r="SNH1" s="182"/>
      <c r="SNI1" s="182"/>
      <c r="SNJ1" s="182"/>
      <c r="SNK1" s="182"/>
      <c r="SNL1" s="182"/>
      <c r="SNM1" s="182"/>
      <c r="SNN1" s="182"/>
      <c r="SNO1" s="182"/>
      <c r="SNP1" s="182"/>
      <c r="SNQ1" s="182"/>
      <c r="SNR1" s="182"/>
      <c r="SNS1" s="182"/>
      <c r="SNT1" s="182"/>
      <c r="SNU1" s="182"/>
      <c r="SNV1" s="182"/>
      <c r="SNW1" s="182"/>
      <c r="SNX1" s="182"/>
      <c r="SNY1" s="182"/>
      <c r="SNZ1" s="182"/>
      <c r="SOA1" s="182"/>
      <c r="SOB1" s="182"/>
      <c r="SOC1" s="182"/>
      <c r="SOD1" s="182"/>
      <c r="SOE1" s="182"/>
      <c r="SOF1" s="182"/>
      <c r="SOG1" s="182"/>
      <c r="SOH1" s="182"/>
      <c r="SOI1" s="182"/>
      <c r="SOJ1" s="182"/>
      <c r="SOK1" s="182"/>
      <c r="SOL1" s="182"/>
      <c r="SOM1" s="182"/>
      <c r="SON1" s="182"/>
      <c r="SOO1" s="182"/>
      <c r="SOP1" s="182"/>
      <c r="SOQ1" s="182"/>
      <c r="SOR1" s="182"/>
      <c r="SOS1" s="182"/>
      <c r="SOT1" s="182"/>
      <c r="SOU1" s="182"/>
      <c r="SOV1" s="182"/>
      <c r="SOW1" s="182"/>
      <c r="SOX1" s="182"/>
      <c r="SOY1" s="182"/>
      <c r="SOZ1" s="182"/>
      <c r="SPA1" s="182"/>
      <c r="SPB1" s="182"/>
      <c r="SPC1" s="182"/>
      <c r="SPD1" s="182"/>
      <c r="SPE1" s="182"/>
      <c r="SPF1" s="182"/>
      <c r="SPG1" s="182"/>
      <c r="SPH1" s="182"/>
      <c r="SPI1" s="182"/>
      <c r="SPJ1" s="182"/>
      <c r="SPK1" s="182"/>
      <c r="SPL1" s="182"/>
      <c r="SPM1" s="182"/>
      <c r="SPN1" s="182"/>
      <c r="SPO1" s="182"/>
      <c r="SPP1" s="182"/>
      <c r="SPQ1" s="182"/>
      <c r="SPR1" s="182"/>
      <c r="SPS1" s="182"/>
      <c r="SPT1" s="182"/>
      <c r="SPU1" s="182"/>
      <c r="SPV1" s="182"/>
      <c r="SPW1" s="182"/>
      <c r="SPX1" s="182"/>
      <c r="SPY1" s="182"/>
      <c r="SPZ1" s="182"/>
      <c r="SQA1" s="182"/>
      <c r="SQB1" s="182"/>
      <c r="SQC1" s="182"/>
      <c r="SQD1" s="182"/>
      <c r="SQE1" s="182"/>
      <c r="SQF1" s="182"/>
      <c r="SQG1" s="182"/>
      <c r="SQH1" s="182"/>
      <c r="SQI1" s="182"/>
      <c r="SQJ1" s="182"/>
      <c r="SQK1" s="182"/>
      <c r="SQL1" s="182"/>
      <c r="SQM1" s="182"/>
      <c r="SQN1" s="182"/>
      <c r="SQO1" s="182"/>
      <c r="SQP1" s="182"/>
      <c r="SQQ1" s="182"/>
      <c r="SQR1" s="182"/>
      <c r="SQS1" s="182"/>
      <c r="SQT1" s="182"/>
      <c r="SQU1" s="182"/>
      <c r="SQV1" s="182"/>
      <c r="SQW1" s="182"/>
      <c r="SQX1" s="182"/>
      <c r="SQY1" s="182"/>
      <c r="SQZ1" s="182"/>
      <c r="SRA1" s="182"/>
      <c r="SRB1" s="182"/>
      <c r="SRC1" s="182"/>
      <c r="SRD1" s="182"/>
      <c r="SRE1" s="182"/>
      <c r="SRF1" s="182"/>
      <c r="SRG1" s="182"/>
      <c r="SRH1" s="182"/>
      <c r="SRI1" s="182"/>
      <c r="SRJ1" s="182"/>
      <c r="SRK1" s="182"/>
      <c r="SRL1" s="182"/>
      <c r="SRM1" s="182"/>
      <c r="SRN1" s="182"/>
      <c r="SRO1" s="182"/>
      <c r="SRP1" s="182"/>
      <c r="SRQ1" s="182"/>
      <c r="SRR1" s="182"/>
      <c r="SRS1" s="182"/>
      <c r="SRT1" s="182"/>
      <c r="SRU1" s="182"/>
      <c r="SRV1" s="182"/>
      <c r="SRW1" s="182"/>
      <c r="SRX1" s="182"/>
      <c r="SRY1" s="182"/>
      <c r="SRZ1" s="182"/>
      <c r="SSA1" s="182"/>
      <c r="SSB1" s="182"/>
      <c r="SSC1" s="182"/>
      <c r="SSD1" s="182"/>
      <c r="SSE1" s="182"/>
      <c r="SSF1" s="182"/>
      <c r="SSG1" s="182"/>
      <c r="SSH1" s="182"/>
      <c r="SSI1" s="182"/>
      <c r="SSJ1" s="182"/>
      <c r="SSK1" s="182"/>
      <c r="SSL1" s="182"/>
      <c r="SSM1" s="182"/>
      <c r="SSN1" s="182"/>
      <c r="SSO1" s="182"/>
      <c r="SSP1" s="182"/>
      <c r="SSQ1" s="182"/>
      <c r="SSR1" s="182"/>
      <c r="SSS1" s="182"/>
      <c r="SST1" s="182"/>
      <c r="SSU1" s="182"/>
      <c r="SSV1" s="182"/>
      <c r="SSW1" s="182"/>
      <c r="SSX1" s="182"/>
      <c r="SSY1" s="182"/>
      <c r="SSZ1" s="182"/>
      <c r="STA1" s="182"/>
      <c r="STB1" s="182"/>
      <c r="STC1" s="182"/>
      <c r="STD1" s="182"/>
      <c r="STE1" s="182"/>
      <c r="STF1" s="182"/>
      <c r="STG1" s="182"/>
      <c r="STH1" s="182"/>
      <c r="STI1" s="182"/>
      <c r="STJ1" s="182"/>
      <c r="STK1" s="182"/>
      <c r="STL1" s="182"/>
      <c r="STM1" s="182"/>
      <c r="STN1" s="182"/>
      <c r="STO1" s="182"/>
      <c r="STP1" s="182"/>
      <c r="STQ1" s="182"/>
      <c r="STR1" s="182"/>
      <c r="STS1" s="182"/>
      <c r="STT1" s="182"/>
      <c r="STU1" s="182"/>
      <c r="STV1" s="182"/>
      <c r="STW1" s="182"/>
      <c r="STX1" s="182"/>
      <c r="STY1" s="182"/>
      <c r="STZ1" s="182"/>
      <c r="SUA1" s="182"/>
      <c r="SUB1" s="182"/>
      <c r="SUC1" s="182"/>
      <c r="SUD1" s="182"/>
      <c r="SUE1" s="182"/>
      <c r="SUF1" s="182"/>
      <c r="SUG1" s="182"/>
      <c r="SUH1" s="182"/>
      <c r="SUI1" s="182"/>
      <c r="SUJ1" s="182"/>
      <c r="SUK1" s="182"/>
      <c r="SUL1" s="182"/>
      <c r="SUM1" s="182"/>
      <c r="SUN1" s="182"/>
      <c r="SUO1" s="182"/>
      <c r="SUP1" s="182"/>
      <c r="SUQ1" s="182"/>
      <c r="SUR1" s="182"/>
      <c r="SUS1" s="182"/>
      <c r="SUT1" s="182"/>
      <c r="SUU1" s="182"/>
      <c r="SUV1" s="182"/>
      <c r="SUW1" s="182"/>
      <c r="SUX1" s="182"/>
      <c r="SUY1" s="182"/>
      <c r="SUZ1" s="182"/>
      <c r="SVA1" s="182"/>
      <c r="SVB1" s="182"/>
      <c r="SVC1" s="182"/>
      <c r="SVD1" s="182"/>
      <c r="SVE1" s="182"/>
      <c r="SVF1" s="182"/>
      <c r="SVG1" s="182"/>
      <c r="SVH1" s="182"/>
      <c r="SVI1" s="182"/>
      <c r="SVJ1" s="182"/>
      <c r="SVK1" s="182"/>
      <c r="SVL1" s="182"/>
      <c r="SVM1" s="182"/>
      <c r="SVN1" s="182"/>
      <c r="SVO1" s="182"/>
      <c r="SVP1" s="182"/>
      <c r="SVQ1" s="182"/>
      <c r="SVR1" s="182"/>
      <c r="SVS1" s="182"/>
      <c r="SVT1" s="182"/>
      <c r="SVU1" s="182"/>
      <c r="SVV1" s="182"/>
      <c r="SVW1" s="182"/>
      <c r="SVX1" s="182"/>
      <c r="SVY1" s="182"/>
      <c r="SVZ1" s="182"/>
      <c r="SWA1" s="182"/>
      <c r="SWB1" s="182"/>
      <c r="SWC1" s="182"/>
      <c r="SWD1" s="182"/>
      <c r="SWE1" s="182"/>
      <c r="SWF1" s="182"/>
      <c r="SWG1" s="182"/>
      <c r="SWH1" s="182"/>
      <c r="SWI1" s="182"/>
      <c r="SWJ1" s="182"/>
      <c r="SWK1" s="182"/>
      <c r="SWL1" s="182"/>
      <c r="SWM1" s="182"/>
      <c r="SWN1" s="182"/>
      <c r="SWO1" s="182"/>
      <c r="SWP1" s="182"/>
      <c r="SWQ1" s="182"/>
      <c r="SWR1" s="182"/>
      <c r="SWS1" s="182"/>
      <c r="SWT1" s="182"/>
      <c r="SWU1" s="182"/>
      <c r="SWV1" s="182"/>
      <c r="SWW1" s="182"/>
      <c r="SWX1" s="182"/>
      <c r="SWY1" s="182"/>
      <c r="SWZ1" s="182"/>
      <c r="SXA1" s="182"/>
      <c r="SXB1" s="182"/>
      <c r="SXC1" s="182"/>
      <c r="SXD1" s="182"/>
      <c r="SXE1" s="182"/>
      <c r="SXF1" s="182"/>
      <c r="SXG1" s="182"/>
      <c r="SXH1" s="182"/>
      <c r="SXI1" s="182"/>
      <c r="SXJ1" s="182"/>
      <c r="SXK1" s="182"/>
      <c r="SXL1" s="182"/>
      <c r="SXM1" s="182"/>
      <c r="SXN1" s="182"/>
      <c r="SXO1" s="182"/>
      <c r="SXP1" s="182"/>
      <c r="SXQ1" s="182"/>
      <c r="SXR1" s="182"/>
      <c r="SXS1" s="182"/>
      <c r="SXT1" s="182"/>
      <c r="SXU1" s="182"/>
      <c r="SXV1" s="182"/>
      <c r="SXW1" s="182"/>
      <c r="SXX1" s="182"/>
      <c r="SXY1" s="182"/>
      <c r="SXZ1" s="182"/>
      <c r="SYA1" s="182"/>
      <c r="SYB1" s="182"/>
      <c r="SYC1" s="182"/>
      <c r="SYD1" s="182"/>
      <c r="SYE1" s="182"/>
      <c r="SYF1" s="182"/>
      <c r="SYG1" s="182"/>
      <c r="SYH1" s="182"/>
      <c r="SYI1" s="182"/>
      <c r="SYJ1" s="182"/>
      <c r="SYK1" s="182"/>
      <c r="SYL1" s="182"/>
      <c r="SYM1" s="182"/>
      <c r="SYN1" s="182"/>
      <c r="SYO1" s="182"/>
      <c r="SYP1" s="182"/>
      <c r="SYQ1" s="182"/>
      <c r="SYR1" s="182"/>
      <c r="SYS1" s="182"/>
      <c r="SYT1" s="182"/>
      <c r="SYU1" s="182"/>
      <c r="SYV1" s="182"/>
      <c r="SYW1" s="182"/>
      <c r="SYX1" s="182"/>
      <c r="SYY1" s="182"/>
      <c r="SYZ1" s="182"/>
      <c r="SZA1" s="182"/>
      <c r="SZB1" s="182"/>
      <c r="SZC1" s="182"/>
      <c r="SZD1" s="182"/>
      <c r="SZE1" s="182"/>
      <c r="SZF1" s="182"/>
      <c r="SZG1" s="182"/>
      <c r="SZH1" s="182"/>
      <c r="SZI1" s="182"/>
      <c r="SZJ1" s="182"/>
      <c r="SZK1" s="182"/>
      <c r="SZL1" s="182"/>
      <c r="SZM1" s="182"/>
      <c r="SZN1" s="182"/>
      <c r="SZO1" s="182"/>
      <c r="SZP1" s="182"/>
      <c r="SZQ1" s="182"/>
      <c r="SZR1" s="182"/>
      <c r="SZS1" s="182"/>
      <c r="SZT1" s="182"/>
      <c r="SZU1" s="182"/>
      <c r="SZV1" s="182"/>
      <c r="SZW1" s="182"/>
      <c r="SZX1" s="182"/>
      <c r="SZY1" s="182"/>
      <c r="SZZ1" s="182"/>
      <c r="TAA1" s="182"/>
      <c r="TAB1" s="182"/>
      <c r="TAC1" s="182"/>
      <c r="TAD1" s="182"/>
      <c r="TAE1" s="182"/>
      <c r="TAF1" s="182"/>
      <c r="TAG1" s="182"/>
      <c r="TAH1" s="182"/>
      <c r="TAI1" s="182"/>
      <c r="TAJ1" s="182"/>
      <c r="TAK1" s="182"/>
      <c r="TAL1" s="182"/>
      <c r="TAM1" s="182"/>
      <c r="TAN1" s="182"/>
      <c r="TAO1" s="182"/>
      <c r="TAP1" s="182"/>
      <c r="TAQ1" s="182"/>
      <c r="TAR1" s="182"/>
      <c r="TAS1" s="182"/>
      <c r="TAT1" s="182"/>
      <c r="TAU1" s="182"/>
      <c r="TAV1" s="182"/>
      <c r="TAW1" s="182"/>
      <c r="TAX1" s="182"/>
      <c r="TAY1" s="182"/>
      <c r="TAZ1" s="182"/>
      <c r="TBA1" s="182"/>
      <c r="TBB1" s="182"/>
      <c r="TBC1" s="182"/>
      <c r="TBD1" s="182"/>
      <c r="TBE1" s="182"/>
      <c r="TBF1" s="182"/>
      <c r="TBG1" s="182"/>
      <c r="TBH1" s="182"/>
      <c r="TBI1" s="182"/>
      <c r="TBJ1" s="182"/>
      <c r="TBK1" s="182"/>
      <c r="TBL1" s="182"/>
      <c r="TBM1" s="182"/>
      <c r="TBN1" s="182"/>
      <c r="TBO1" s="182"/>
      <c r="TBP1" s="182"/>
      <c r="TBQ1" s="182"/>
      <c r="TBR1" s="182"/>
      <c r="TBS1" s="182"/>
      <c r="TBT1" s="182"/>
      <c r="TBU1" s="182"/>
      <c r="TBV1" s="182"/>
      <c r="TBW1" s="182"/>
      <c r="TBX1" s="182"/>
      <c r="TBY1" s="182"/>
      <c r="TBZ1" s="182"/>
      <c r="TCA1" s="182"/>
      <c r="TCB1" s="182"/>
      <c r="TCC1" s="182"/>
      <c r="TCD1" s="182"/>
      <c r="TCE1" s="182"/>
      <c r="TCF1" s="182"/>
      <c r="TCG1" s="182"/>
      <c r="TCH1" s="182"/>
      <c r="TCI1" s="182"/>
      <c r="TCJ1" s="182"/>
      <c r="TCK1" s="182"/>
      <c r="TCL1" s="182"/>
      <c r="TCM1" s="182"/>
      <c r="TCN1" s="182"/>
      <c r="TCO1" s="182"/>
      <c r="TCP1" s="182"/>
      <c r="TCQ1" s="182"/>
      <c r="TCR1" s="182"/>
      <c r="TCS1" s="182"/>
      <c r="TCT1" s="182"/>
      <c r="TCU1" s="182"/>
      <c r="TCV1" s="182"/>
      <c r="TCW1" s="182"/>
      <c r="TCX1" s="182"/>
      <c r="TCY1" s="182"/>
      <c r="TCZ1" s="182"/>
      <c r="TDA1" s="182"/>
      <c r="TDB1" s="182"/>
      <c r="TDC1" s="182"/>
      <c r="TDD1" s="182"/>
      <c r="TDE1" s="182"/>
      <c r="TDF1" s="182"/>
      <c r="TDG1" s="182"/>
      <c r="TDH1" s="182"/>
      <c r="TDI1" s="182"/>
      <c r="TDJ1" s="182"/>
      <c r="TDK1" s="182"/>
      <c r="TDL1" s="182"/>
      <c r="TDM1" s="182"/>
      <c r="TDN1" s="182"/>
      <c r="TDO1" s="182"/>
      <c r="TDP1" s="182"/>
      <c r="TDQ1" s="182"/>
      <c r="TDR1" s="182"/>
      <c r="TDS1" s="182"/>
      <c r="TDT1" s="182"/>
      <c r="TDU1" s="182"/>
      <c r="TDV1" s="182"/>
      <c r="TDW1" s="182"/>
      <c r="TDX1" s="182"/>
      <c r="TDY1" s="182"/>
      <c r="TDZ1" s="182"/>
      <c r="TEA1" s="182"/>
      <c r="TEB1" s="182"/>
      <c r="TEC1" s="182"/>
      <c r="TED1" s="182"/>
      <c r="TEE1" s="182"/>
      <c r="TEF1" s="182"/>
      <c r="TEG1" s="182"/>
      <c r="TEH1" s="182"/>
      <c r="TEI1" s="182"/>
      <c r="TEJ1" s="182"/>
      <c r="TEK1" s="182"/>
      <c r="TEL1" s="182"/>
      <c r="TEM1" s="182"/>
      <c r="TEN1" s="182"/>
      <c r="TEO1" s="182"/>
      <c r="TEP1" s="182"/>
      <c r="TEQ1" s="182"/>
      <c r="TER1" s="182"/>
      <c r="TES1" s="182"/>
      <c r="TET1" s="182"/>
      <c r="TEU1" s="182"/>
      <c r="TEV1" s="182"/>
      <c r="TEW1" s="182"/>
      <c r="TEX1" s="182"/>
      <c r="TEY1" s="182"/>
      <c r="TEZ1" s="182"/>
      <c r="TFA1" s="182"/>
      <c r="TFB1" s="182"/>
      <c r="TFC1" s="182"/>
      <c r="TFD1" s="182"/>
      <c r="TFE1" s="182"/>
      <c r="TFF1" s="182"/>
      <c r="TFG1" s="182"/>
      <c r="TFH1" s="182"/>
      <c r="TFI1" s="182"/>
      <c r="TFJ1" s="182"/>
      <c r="TFK1" s="182"/>
      <c r="TFL1" s="182"/>
      <c r="TFM1" s="182"/>
      <c r="TFN1" s="182"/>
      <c r="TFO1" s="182"/>
      <c r="TFP1" s="182"/>
      <c r="TFQ1" s="182"/>
      <c r="TFR1" s="182"/>
      <c r="TFS1" s="182"/>
      <c r="TFT1" s="182"/>
      <c r="TFU1" s="182"/>
      <c r="TFV1" s="182"/>
      <c r="TFW1" s="182"/>
      <c r="TFX1" s="182"/>
      <c r="TFY1" s="182"/>
      <c r="TFZ1" s="182"/>
      <c r="TGA1" s="182"/>
      <c r="TGB1" s="182"/>
      <c r="TGC1" s="182"/>
      <c r="TGD1" s="182"/>
      <c r="TGE1" s="182"/>
      <c r="TGF1" s="182"/>
      <c r="TGG1" s="182"/>
      <c r="TGH1" s="182"/>
      <c r="TGI1" s="182"/>
      <c r="TGJ1" s="182"/>
      <c r="TGK1" s="182"/>
      <c r="TGL1" s="182"/>
      <c r="TGM1" s="182"/>
      <c r="TGN1" s="182"/>
      <c r="TGO1" s="182"/>
      <c r="TGP1" s="182"/>
      <c r="TGQ1" s="182"/>
      <c r="TGR1" s="182"/>
      <c r="TGS1" s="182"/>
      <c r="TGT1" s="182"/>
      <c r="TGU1" s="182"/>
      <c r="TGV1" s="182"/>
      <c r="TGW1" s="182"/>
      <c r="TGX1" s="182"/>
      <c r="TGY1" s="182"/>
      <c r="TGZ1" s="182"/>
      <c r="THA1" s="182"/>
      <c r="THB1" s="182"/>
      <c r="THC1" s="182"/>
      <c r="THD1" s="182"/>
      <c r="THE1" s="182"/>
      <c r="THF1" s="182"/>
      <c r="THG1" s="182"/>
      <c r="THH1" s="182"/>
      <c r="THI1" s="182"/>
      <c r="THJ1" s="182"/>
      <c r="THK1" s="182"/>
      <c r="THL1" s="182"/>
      <c r="THM1" s="182"/>
      <c r="THN1" s="182"/>
      <c r="THO1" s="182"/>
      <c r="THP1" s="182"/>
      <c r="THQ1" s="182"/>
      <c r="THR1" s="182"/>
      <c r="THS1" s="182"/>
      <c r="THT1" s="182"/>
      <c r="THU1" s="182"/>
      <c r="THV1" s="182"/>
      <c r="THW1" s="182"/>
      <c r="THX1" s="182"/>
      <c r="THY1" s="182"/>
      <c r="THZ1" s="182"/>
      <c r="TIA1" s="182"/>
      <c r="TIB1" s="182"/>
      <c r="TIC1" s="182"/>
      <c r="TID1" s="182"/>
      <c r="TIE1" s="182"/>
      <c r="TIF1" s="182"/>
      <c r="TIG1" s="182"/>
      <c r="TIH1" s="182"/>
      <c r="TII1" s="182"/>
      <c r="TIJ1" s="182"/>
      <c r="TIK1" s="182"/>
      <c r="TIL1" s="182"/>
      <c r="TIM1" s="182"/>
      <c r="TIN1" s="182"/>
      <c r="TIO1" s="182"/>
      <c r="TIP1" s="182"/>
      <c r="TIQ1" s="182"/>
      <c r="TIR1" s="182"/>
      <c r="TIS1" s="182"/>
      <c r="TIT1" s="182"/>
      <c r="TIU1" s="182"/>
      <c r="TIV1" s="182"/>
      <c r="TIW1" s="182"/>
      <c r="TIX1" s="182"/>
      <c r="TIY1" s="182"/>
      <c r="TIZ1" s="182"/>
      <c r="TJA1" s="182"/>
      <c r="TJB1" s="182"/>
      <c r="TJC1" s="182"/>
      <c r="TJD1" s="182"/>
      <c r="TJE1" s="182"/>
      <c r="TJF1" s="182"/>
      <c r="TJG1" s="182"/>
      <c r="TJH1" s="182"/>
      <c r="TJI1" s="182"/>
      <c r="TJJ1" s="182"/>
      <c r="TJK1" s="182"/>
      <c r="TJL1" s="182"/>
      <c r="TJM1" s="182"/>
      <c r="TJN1" s="182"/>
      <c r="TJO1" s="182"/>
      <c r="TJP1" s="182"/>
      <c r="TJQ1" s="182"/>
      <c r="TJR1" s="182"/>
      <c r="TJS1" s="182"/>
      <c r="TJT1" s="182"/>
      <c r="TJU1" s="182"/>
      <c r="TJV1" s="182"/>
      <c r="TJW1" s="182"/>
      <c r="TJX1" s="182"/>
      <c r="TJY1" s="182"/>
      <c r="TJZ1" s="182"/>
      <c r="TKA1" s="182"/>
      <c r="TKB1" s="182"/>
      <c r="TKC1" s="182"/>
      <c r="TKD1" s="182"/>
      <c r="TKE1" s="182"/>
      <c r="TKF1" s="182"/>
      <c r="TKG1" s="182"/>
      <c r="TKH1" s="182"/>
      <c r="TKI1" s="182"/>
      <c r="TKJ1" s="182"/>
      <c r="TKK1" s="182"/>
      <c r="TKL1" s="182"/>
      <c r="TKM1" s="182"/>
      <c r="TKN1" s="182"/>
      <c r="TKO1" s="182"/>
      <c r="TKP1" s="182"/>
      <c r="TKQ1" s="182"/>
      <c r="TKR1" s="182"/>
      <c r="TKS1" s="182"/>
      <c r="TKT1" s="182"/>
      <c r="TKU1" s="182"/>
      <c r="TKV1" s="182"/>
      <c r="TKW1" s="182"/>
      <c r="TKX1" s="182"/>
      <c r="TKY1" s="182"/>
      <c r="TKZ1" s="182"/>
      <c r="TLA1" s="182"/>
      <c r="TLB1" s="182"/>
      <c r="TLC1" s="182"/>
      <c r="TLD1" s="182"/>
      <c r="TLE1" s="182"/>
      <c r="TLF1" s="182"/>
      <c r="TLG1" s="182"/>
      <c r="TLH1" s="182"/>
      <c r="TLI1" s="182"/>
      <c r="TLJ1" s="182"/>
      <c r="TLK1" s="182"/>
      <c r="TLL1" s="182"/>
      <c r="TLM1" s="182"/>
      <c r="TLN1" s="182"/>
      <c r="TLO1" s="182"/>
      <c r="TLP1" s="182"/>
      <c r="TLQ1" s="182"/>
      <c r="TLR1" s="182"/>
      <c r="TLS1" s="182"/>
      <c r="TLT1" s="182"/>
      <c r="TLU1" s="182"/>
      <c r="TLV1" s="182"/>
      <c r="TLW1" s="182"/>
      <c r="TLX1" s="182"/>
      <c r="TLY1" s="182"/>
      <c r="TLZ1" s="182"/>
      <c r="TMA1" s="182"/>
      <c r="TMB1" s="182"/>
      <c r="TMC1" s="182"/>
      <c r="TMD1" s="182"/>
      <c r="TME1" s="182"/>
      <c r="TMF1" s="182"/>
      <c r="TMG1" s="182"/>
      <c r="TMH1" s="182"/>
      <c r="TMI1" s="182"/>
      <c r="TMJ1" s="182"/>
      <c r="TMK1" s="182"/>
      <c r="TML1" s="182"/>
      <c r="TMM1" s="182"/>
      <c r="TMN1" s="182"/>
      <c r="TMO1" s="182"/>
      <c r="TMP1" s="182"/>
      <c r="TMQ1" s="182"/>
      <c r="TMR1" s="182"/>
      <c r="TMS1" s="182"/>
      <c r="TMT1" s="182"/>
      <c r="TMU1" s="182"/>
      <c r="TMV1" s="182"/>
      <c r="TMW1" s="182"/>
      <c r="TMX1" s="182"/>
      <c r="TMY1" s="182"/>
      <c r="TMZ1" s="182"/>
      <c r="TNA1" s="182"/>
      <c r="TNB1" s="182"/>
      <c r="TNC1" s="182"/>
      <c r="TND1" s="182"/>
      <c r="TNE1" s="182"/>
      <c r="TNF1" s="182"/>
      <c r="TNG1" s="182"/>
      <c r="TNH1" s="182"/>
      <c r="TNI1" s="182"/>
      <c r="TNJ1" s="182"/>
      <c r="TNK1" s="182"/>
      <c r="TNL1" s="182"/>
      <c r="TNM1" s="182"/>
      <c r="TNN1" s="182"/>
      <c r="TNO1" s="182"/>
      <c r="TNP1" s="182"/>
      <c r="TNQ1" s="182"/>
      <c r="TNR1" s="182"/>
      <c r="TNS1" s="182"/>
      <c r="TNT1" s="182"/>
      <c r="TNU1" s="182"/>
      <c r="TNV1" s="182"/>
      <c r="TNW1" s="182"/>
      <c r="TNX1" s="182"/>
      <c r="TNY1" s="182"/>
      <c r="TNZ1" s="182"/>
      <c r="TOA1" s="182"/>
      <c r="TOB1" s="182"/>
      <c r="TOC1" s="182"/>
      <c r="TOD1" s="182"/>
      <c r="TOE1" s="182"/>
      <c r="TOF1" s="182"/>
      <c r="TOG1" s="182"/>
      <c r="TOH1" s="182"/>
      <c r="TOI1" s="182"/>
      <c r="TOJ1" s="182"/>
      <c r="TOK1" s="182"/>
      <c r="TOL1" s="182"/>
      <c r="TOM1" s="182"/>
      <c r="TON1" s="182"/>
      <c r="TOO1" s="182"/>
      <c r="TOP1" s="182"/>
      <c r="TOQ1" s="182"/>
      <c r="TOR1" s="182"/>
      <c r="TOS1" s="182"/>
      <c r="TOT1" s="182"/>
      <c r="TOU1" s="182"/>
      <c r="TOV1" s="182"/>
      <c r="TOW1" s="182"/>
      <c r="TOX1" s="182"/>
      <c r="TOY1" s="182"/>
      <c r="TOZ1" s="182"/>
      <c r="TPA1" s="182"/>
      <c r="TPB1" s="182"/>
      <c r="TPC1" s="182"/>
      <c r="TPD1" s="182"/>
      <c r="TPE1" s="182"/>
      <c r="TPF1" s="182"/>
      <c r="TPG1" s="182"/>
      <c r="TPH1" s="182"/>
      <c r="TPI1" s="182"/>
      <c r="TPJ1" s="182"/>
      <c r="TPK1" s="182"/>
      <c r="TPL1" s="182"/>
      <c r="TPM1" s="182"/>
      <c r="TPN1" s="182"/>
      <c r="TPO1" s="182"/>
      <c r="TPP1" s="182"/>
      <c r="TPQ1" s="182"/>
      <c r="TPR1" s="182"/>
      <c r="TPS1" s="182"/>
      <c r="TPT1" s="182"/>
      <c r="TPU1" s="182"/>
      <c r="TPV1" s="182"/>
      <c r="TPW1" s="182"/>
      <c r="TPX1" s="182"/>
      <c r="TPY1" s="182"/>
      <c r="TPZ1" s="182"/>
      <c r="TQA1" s="182"/>
      <c r="TQB1" s="182"/>
      <c r="TQC1" s="182"/>
      <c r="TQD1" s="182"/>
      <c r="TQE1" s="182"/>
      <c r="TQF1" s="182"/>
      <c r="TQG1" s="182"/>
      <c r="TQH1" s="182"/>
      <c r="TQI1" s="182"/>
      <c r="TQJ1" s="182"/>
      <c r="TQK1" s="182"/>
      <c r="TQL1" s="182"/>
      <c r="TQM1" s="182"/>
      <c r="TQN1" s="182"/>
      <c r="TQO1" s="182"/>
      <c r="TQP1" s="182"/>
      <c r="TQQ1" s="182"/>
      <c r="TQR1" s="182"/>
      <c r="TQS1" s="182"/>
      <c r="TQT1" s="182"/>
      <c r="TQU1" s="182"/>
      <c r="TQV1" s="182"/>
      <c r="TQW1" s="182"/>
      <c r="TQX1" s="182"/>
      <c r="TQY1" s="182"/>
      <c r="TQZ1" s="182"/>
      <c r="TRA1" s="182"/>
      <c r="TRB1" s="182"/>
      <c r="TRC1" s="182"/>
      <c r="TRD1" s="182"/>
      <c r="TRE1" s="182"/>
      <c r="TRF1" s="182"/>
      <c r="TRG1" s="182"/>
      <c r="TRH1" s="182"/>
      <c r="TRI1" s="182"/>
      <c r="TRJ1" s="182"/>
      <c r="TRK1" s="182"/>
      <c r="TRL1" s="182"/>
      <c r="TRM1" s="182"/>
      <c r="TRN1" s="182"/>
      <c r="TRO1" s="182"/>
      <c r="TRP1" s="182"/>
      <c r="TRQ1" s="182"/>
      <c r="TRR1" s="182"/>
      <c r="TRS1" s="182"/>
      <c r="TRT1" s="182"/>
      <c r="TRU1" s="182"/>
      <c r="TRV1" s="182"/>
      <c r="TRW1" s="182"/>
      <c r="TRX1" s="182"/>
      <c r="TRY1" s="182"/>
      <c r="TRZ1" s="182"/>
      <c r="TSA1" s="182"/>
      <c r="TSB1" s="182"/>
      <c r="TSC1" s="182"/>
      <c r="TSD1" s="182"/>
      <c r="TSE1" s="182"/>
      <c r="TSF1" s="182"/>
      <c r="TSG1" s="182"/>
      <c r="TSH1" s="182"/>
      <c r="TSI1" s="182"/>
      <c r="TSJ1" s="182"/>
      <c r="TSK1" s="182"/>
      <c r="TSL1" s="182"/>
      <c r="TSM1" s="182"/>
      <c r="TSN1" s="182"/>
      <c r="TSO1" s="182"/>
      <c r="TSP1" s="182"/>
      <c r="TSQ1" s="182"/>
      <c r="TSR1" s="182"/>
      <c r="TSS1" s="182"/>
      <c r="TST1" s="182"/>
      <c r="TSU1" s="182"/>
      <c r="TSV1" s="182"/>
      <c r="TSW1" s="182"/>
      <c r="TSX1" s="182"/>
      <c r="TSY1" s="182"/>
      <c r="TSZ1" s="182"/>
      <c r="TTA1" s="182"/>
      <c r="TTB1" s="182"/>
      <c r="TTC1" s="182"/>
      <c r="TTD1" s="182"/>
      <c r="TTE1" s="182"/>
      <c r="TTF1" s="182"/>
      <c r="TTG1" s="182"/>
      <c r="TTH1" s="182"/>
      <c r="TTI1" s="182"/>
      <c r="TTJ1" s="182"/>
      <c r="TTK1" s="182"/>
      <c r="TTL1" s="182"/>
      <c r="TTM1" s="182"/>
      <c r="TTN1" s="182"/>
      <c r="TTO1" s="182"/>
      <c r="TTP1" s="182"/>
      <c r="TTQ1" s="182"/>
      <c r="TTR1" s="182"/>
      <c r="TTS1" s="182"/>
      <c r="TTT1" s="182"/>
      <c r="TTU1" s="182"/>
      <c r="TTV1" s="182"/>
      <c r="TTW1" s="182"/>
      <c r="TTX1" s="182"/>
      <c r="TTY1" s="182"/>
      <c r="TTZ1" s="182"/>
      <c r="TUA1" s="182"/>
      <c r="TUB1" s="182"/>
      <c r="TUC1" s="182"/>
      <c r="TUD1" s="182"/>
      <c r="TUE1" s="182"/>
      <c r="TUF1" s="182"/>
      <c r="TUG1" s="182"/>
      <c r="TUH1" s="182"/>
      <c r="TUI1" s="182"/>
      <c r="TUJ1" s="182"/>
      <c r="TUK1" s="182"/>
      <c r="TUL1" s="182"/>
      <c r="TUM1" s="182"/>
      <c r="TUN1" s="182"/>
      <c r="TUO1" s="182"/>
      <c r="TUP1" s="182"/>
      <c r="TUQ1" s="182"/>
      <c r="TUR1" s="182"/>
      <c r="TUS1" s="182"/>
      <c r="TUT1" s="182"/>
      <c r="TUU1" s="182"/>
      <c r="TUV1" s="182"/>
      <c r="TUW1" s="182"/>
      <c r="TUX1" s="182"/>
      <c r="TUY1" s="182"/>
      <c r="TUZ1" s="182"/>
      <c r="TVA1" s="182"/>
      <c r="TVB1" s="182"/>
      <c r="TVC1" s="182"/>
      <c r="TVD1" s="182"/>
      <c r="TVE1" s="182"/>
      <c r="TVF1" s="182"/>
      <c r="TVG1" s="182"/>
      <c r="TVH1" s="182"/>
      <c r="TVI1" s="182"/>
      <c r="TVJ1" s="182"/>
      <c r="TVK1" s="182"/>
      <c r="TVL1" s="182"/>
      <c r="TVM1" s="182"/>
      <c r="TVN1" s="182"/>
      <c r="TVO1" s="182"/>
      <c r="TVP1" s="182"/>
      <c r="TVQ1" s="182"/>
      <c r="TVR1" s="182"/>
      <c r="TVS1" s="182"/>
      <c r="TVT1" s="182"/>
      <c r="TVU1" s="182"/>
      <c r="TVV1" s="182"/>
      <c r="TVW1" s="182"/>
      <c r="TVX1" s="182"/>
      <c r="TVY1" s="182"/>
      <c r="TVZ1" s="182"/>
      <c r="TWA1" s="182"/>
      <c r="TWB1" s="182"/>
      <c r="TWC1" s="182"/>
      <c r="TWD1" s="182"/>
      <c r="TWE1" s="182"/>
      <c r="TWF1" s="182"/>
      <c r="TWG1" s="182"/>
      <c r="TWH1" s="182"/>
      <c r="TWI1" s="182"/>
      <c r="TWJ1" s="182"/>
      <c r="TWK1" s="182"/>
      <c r="TWL1" s="182"/>
      <c r="TWM1" s="182"/>
      <c r="TWN1" s="182"/>
      <c r="TWO1" s="182"/>
      <c r="TWP1" s="182"/>
      <c r="TWQ1" s="182"/>
      <c r="TWR1" s="182"/>
      <c r="TWS1" s="182"/>
      <c r="TWT1" s="182"/>
      <c r="TWU1" s="182"/>
      <c r="TWV1" s="182"/>
      <c r="TWW1" s="182"/>
      <c r="TWX1" s="182"/>
      <c r="TWY1" s="182"/>
      <c r="TWZ1" s="182"/>
      <c r="TXA1" s="182"/>
      <c r="TXB1" s="182"/>
      <c r="TXC1" s="182"/>
      <c r="TXD1" s="182"/>
      <c r="TXE1" s="182"/>
      <c r="TXF1" s="182"/>
      <c r="TXG1" s="182"/>
      <c r="TXH1" s="182"/>
      <c r="TXI1" s="182"/>
      <c r="TXJ1" s="182"/>
      <c r="TXK1" s="182"/>
      <c r="TXL1" s="182"/>
      <c r="TXM1" s="182"/>
      <c r="TXN1" s="182"/>
      <c r="TXO1" s="182"/>
      <c r="TXP1" s="182"/>
      <c r="TXQ1" s="182"/>
      <c r="TXR1" s="182"/>
      <c r="TXS1" s="182"/>
      <c r="TXT1" s="182"/>
      <c r="TXU1" s="182"/>
      <c r="TXV1" s="182"/>
      <c r="TXW1" s="182"/>
      <c r="TXX1" s="182"/>
      <c r="TXY1" s="182"/>
      <c r="TXZ1" s="182"/>
      <c r="TYA1" s="182"/>
      <c r="TYB1" s="182"/>
      <c r="TYC1" s="182"/>
      <c r="TYD1" s="182"/>
      <c r="TYE1" s="182"/>
      <c r="TYF1" s="182"/>
      <c r="TYG1" s="182"/>
      <c r="TYH1" s="182"/>
      <c r="TYI1" s="182"/>
      <c r="TYJ1" s="182"/>
      <c r="TYK1" s="182"/>
      <c r="TYL1" s="182"/>
      <c r="TYM1" s="182"/>
      <c r="TYN1" s="182"/>
      <c r="TYO1" s="182"/>
      <c r="TYP1" s="182"/>
      <c r="TYQ1" s="182"/>
      <c r="TYR1" s="182"/>
      <c r="TYS1" s="182"/>
      <c r="TYT1" s="182"/>
      <c r="TYU1" s="182"/>
      <c r="TYV1" s="182"/>
      <c r="TYW1" s="182"/>
      <c r="TYX1" s="182"/>
      <c r="TYY1" s="182"/>
      <c r="TYZ1" s="182"/>
      <c r="TZA1" s="182"/>
      <c r="TZB1" s="182"/>
      <c r="TZC1" s="182"/>
      <c r="TZD1" s="182"/>
      <c r="TZE1" s="182"/>
      <c r="TZF1" s="182"/>
      <c r="TZG1" s="182"/>
      <c r="TZH1" s="182"/>
      <c r="TZI1" s="182"/>
      <c r="TZJ1" s="182"/>
      <c r="TZK1" s="182"/>
      <c r="TZL1" s="182"/>
      <c r="TZM1" s="182"/>
      <c r="TZN1" s="182"/>
      <c r="TZO1" s="182"/>
      <c r="TZP1" s="182"/>
      <c r="TZQ1" s="182"/>
      <c r="TZR1" s="182"/>
      <c r="TZS1" s="182"/>
      <c r="TZT1" s="182"/>
      <c r="TZU1" s="182"/>
      <c r="TZV1" s="182"/>
      <c r="TZW1" s="182"/>
      <c r="TZX1" s="182"/>
      <c r="TZY1" s="182"/>
      <c r="TZZ1" s="182"/>
      <c r="UAA1" s="182"/>
      <c r="UAB1" s="182"/>
      <c r="UAC1" s="182"/>
      <c r="UAD1" s="182"/>
      <c r="UAE1" s="182"/>
      <c r="UAF1" s="182"/>
      <c r="UAG1" s="182"/>
      <c r="UAH1" s="182"/>
      <c r="UAI1" s="182"/>
      <c r="UAJ1" s="182"/>
      <c r="UAK1" s="182"/>
      <c r="UAL1" s="182"/>
      <c r="UAM1" s="182"/>
      <c r="UAN1" s="182"/>
      <c r="UAO1" s="182"/>
      <c r="UAP1" s="182"/>
      <c r="UAQ1" s="182"/>
      <c r="UAR1" s="182"/>
      <c r="UAS1" s="182"/>
      <c r="UAT1" s="182"/>
      <c r="UAU1" s="182"/>
      <c r="UAV1" s="182"/>
      <c r="UAW1" s="182"/>
      <c r="UAX1" s="182"/>
      <c r="UAY1" s="182"/>
      <c r="UAZ1" s="182"/>
      <c r="UBA1" s="182"/>
      <c r="UBB1" s="182"/>
      <c r="UBC1" s="182"/>
      <c r="UBD1" s="182"/>
      <c r="UBE1" s="182"/>
      <c r="UBF1" s="182"/>
      <c r="UBG1" s="182"/>
      <c r="UBH1" s="182"/>
      <c r="UBI1" s="182"/>
      <c r="UBJ1" s="182"/>
      <c r="UBK1" s="182"/>
      <c r="UBL1" s="182"/>
      <c r="UBM1" s="182"/>
      <c r="UBN1" s="182"/>
      <c r="UBO1" s="182"/>
      <c r="UBP1" s="182"/>
      <c r="UBQ1" s="182"/>
      <c r="UBR1" s="182"/>
      <c r="UBS1" s="182"/>
      <c r="UBT1" s="182"/>
      <c r="UBU1" s="182"/>
      <c r="UBV1" s="182"/>
      <c r="UBW1" s="182"/>
      <c r="UBX1" s="182"/>
      <c r="UBY1" s="182"/>
      <c r="UBZ1" s="182"/>
      <c r="UCA1" s="182"/>
      <c r="UCB1" s="182"/>
      <c r="UCC1" s="182"/>
      <c r="UCD1" s="182"/>
      <c r="UCE1" s="182"/>
      <c r="UCF1" s="182"/>
      <c r="UCG1" s="182"/>
      <c r="UCH1" s="182"/>
      <c r="UCI1" s="182"/>
      <c r="UCJ1" s="182"/>
      <c r="UCK1" s="182"/>
      <c r="UCL1" s="182"/>
      <c r="UCM1" s="182"/>
      <c r="UCN1" s="182"/>
      <c r="UCO1" s="182"/>
      <c r="UCP1" s="182"/>
      <c r="UCQ1" s="182"/>
      <c r="UCR1" s="182"/>
      <c r="UCS1" s="182"/>
      <c r="UCT1" s="182"/>
      <c r="UCU1" s="182"/>
      <c r="UCV1" s="182"/>
      <c r="UCW1" s="182"/>
      <c r="UCX1" s="182"/>
      <c r="UCY1" s="182"/>
      <c r="UCZ1" s="182"/>
      <c r="UDA1" s="182"/>
      <c r="UDB1" s="182"/>
      <c r="UDC1" s="182"/>
      <c r="UDD1" s="182"/>
      <c r="UDE1" s="182"/>
      <c r="UDF1" s="182"/>
      <c r="UDG1" s="182"/>
      <c r="UDH1" s="182"/>
      <c r="UDI1" s="182"/>
      <c r="UDJ1" s="182"/>
      <c r="UDK1" s="182"/>
      <c r="UDL1" s="182"/>
      <c r="UDM1" s="182"/>
      <c r="UDN1" s="182"/>
      <c r="UDO1" s="182"/>
      <c r="UDP1" s="182"/>
      <c r="UDQ1" s="182"/>
      <c r="UDR1" s="182"/>
      <c r="UDS1" s="182"/>
      <c r="UDT1" s="182"/>
      <c r="UDU1" s="182"/>
      <c r="UDV1" s="182"/>
      <c r="UDW1" s="182"/>
      <c r="UDX1" s="182"/>
      <c r="UDY1" s="182"/>
      <c r="UDZ1" s="182"/>
      <c r="UEA1" s="182"/>
      <c r="UEB1" s="182"/>
      <c r="UEC1" s="182"/>
      <c r="UED1" s="182"/>
      <c r="UEE1" s="182"/>
      <c r="UEF1" s="182"/>
      <c r="UEG1" s="182"/>
      <c r="UEH1" s="182"/>
      <c r="UEI1" s="182"/>
      <c r="UEJ1" s="182"/>
      <c r="UEK1" s="182"/>
      <c r="UEL1" s="182"/>
      <c r="UEM1" s="182"/>
      <c r="UEN1" s="182"/>
      <c r="UEO1" s="182"/>
      <c r="UEP1" s="182"/>
      <c r="UEQ1" s="182"/>
      <c r="UER1" s="182"/>
      <c r="UES1" s="182"/>
      <c r="UET1" s="182"/>
      <c r="UEU1" s="182"/>
      <c r="UEV1" s="182"/>
      <c r="UEW1" s="182"/>
      <c r="UEX1" s="182"/>
      <c r="UEY1" s="182"/>
      <c r="UEZ1" s="182"/>
      <c r="UFA1" s="182"/>
      <c r="UFB1" s="182"/>
      <c r="UFC1" s="182"/>
      <c r="UFD1" s="182"/>
      <c r="UFE1" s="182"/>
      <c r="UFF1" s="182"/>
      <c r="UFG1" s="182"/>
      <c r="UFH1" s="182"/>
      <c r="UFI1" s="182"/>
      <c r="UFJ1" s="182"/>
      <c r="UFK1" s="182"/>
      <c r="UFL1" s="182"/>
      <c r="UFM1" s="182"/>
      <c r="UFN1" s="182"/>
      <c r="UFO1" s="182"/>
      <c r="UFP1" s="182"/>
      <c r="UFQ1" s="182"/>
      <c r="UFR1" s="182"/>
      <c r="UFS1" s="182"/>
      <c r="UFT1" s="182"/>
      <c r="UFU1" s="182"/>
      <c r="UFV1" s="182"/>
      <c r="UFW1" s="182"/>
      <c r="UFX1" s="182"/>
      <c r="UFY1" s="182"/>
      <c r="UFZ1" s="182"/>
      <c r="UGA1" s="182"/>
      <c r="UGB1" s="182"/>
      <c r="UGC1" s="182"/>
      <c r="UGD1" s="182"/>
      <c r="UGE1" s="182"/>
      <c r="UGF1" s="182"/>
      <c r="UGG1" s="182"/>
      <c r="UGH1" s="182"/>
      <c r="UGI1" s="182"/>
      <c r="UGJ1" s="182"/>
      <c r="UGK1" s="182"/>
      <c r="UGL1" s="182"/>
      <c r="UGM1" s="182"/>
      <c r="UGN1" s="182"/>
      <c r="UGO1" s="182"/>
      <c r="UGP1" s="182"/>
      <c r="UGQ1" s="182"/>
      <c r="UGR1" s="182"/>
      <c r="UGS1" s="182"/>
      <c r="UGT1" s="182"/>
      <c r="UGU1" s="182"/>
      <c r="UGV1" s="182"/>
      <c r="UGW1" s="182"/>
      <c r="UGX1" s="182"/>
      <c r="UGY1" s="182"/>
      <c r="UGZ1" s="182"/>
      <c r="UHA1" s="182"/>
      <c r="UHB1" s="182"/>
      <c r="UHC1" s="182"/>
      <c r="UHD1" s="182"/>
      <c r="UHE1" s="182"/>
      <c r="UHF1" s="182"/>
      <c r="UHG1" s="182"/>
      <c r="UHH1" s="182"/>
      <c r="UHI1" s="182"/>
      <c r="UHJ1" s="182"/>
      <c r="UHK1" s="182"/>
      <c r="UHL1" s="182"/>
      <c r="UHM1" s="182"/>
      <c r="UHN1" s="182"/>
      <c r="UHO1" s="182"/>
      <c r="UHP1" s="182"/>
      <c r="UHQ1" s="182"/>
      <c r="UHR1" s="182"/>
      <c r="UHS1" s="182"/>
      <c r="UHT1" s="182"/>
      <c r="UHU1" s="182"/>
      <c r="UHV1" s="182"/>
      <c r="UHW1" s="182"/>
      <c r="UHX1" s="182"/>
      <c r="UHY1" s="182"/>
      <c r="UHZ1" s="182"/>
      <c r="UIA1" s="182"/>
      <c r="UIB1" s="182"/>
      <c r="UIC1" s="182"/>
      <c r="UID1" s="182"/>
      <c r="UIE1" s="182"/>
      <c r="UIF1" s="182"/>
      <c r="UIG1" s="182"/>
      <c r="UIH1" s="182"/>
      <c r="UII1" s="182"/>
      <c r="UIJ1" s="182"/>
      <c r="UIK1" s="182"/>
      <c r="UIL1" s="182"/>
      <c r="UIM1" s="182"/>
      <c r="UIN1" s="182"/>
      <c r="UIO1" s="182"/>
      <c r="UIP1" s="182"/>
      <c r="UIQ1" s="182"/>
      <c r="UIR1" s="182"/>
      <c r="UIS1" s="182"/>
      <c r="UIT1" s="182"/>
      <c r="UIU1" s="182"/>
      <c r="UIV1" s="182"/>
      <c r="UIW1" s="182"/>
      <c r="UIX1" s="182"/>
      <c r="UIY1" s="182"/>
      <c r="UIZ1" s="182"/>
      <c r="UJA1" s="182"/>
      <c r="UJB1" s="182"/>
      <c r="UJC1" s="182"/>
      <c r="UJD1" s="182"/>
      <c r="UJE1" s="182"/>
      <c r="UJF1" s="182"/>
      <c r="UJG1" s="182"/>
      <c r="UJH1" s="182"/>
      <c r="UJI1" s="182"/>
      <c r="UJJ1" s="182"/>
      <c r="UJK1" s="182"/>
      <c r="UJL1" s="182"/>
      <c r="UJM1" s="182"/>
      <c r="UJN1" s="182"/>
      <c r="UJO1" s="182"/>
      <c r="UJP1" s="182"/>
      <c r="UJQ1" s="182"/>
      <c r="UJR1" s="182"/>
      <c r="UJS1" s="182"/>
      <c r="UJT1" s="182"/>
      <c r="UJU1" s="182"/>
      <c r="UJV1" s="182"/>
      <c r="UJW1" s="182"/>
      <c r="UJX1" s="182"/>
      <c r="UJY1" s="182"/>
      <c r="UJZ1" s="182"/>
      <c r="UKA1" s="182"/>
      <c r="UKB1" s="182"/>
      <c r="UKC1" s="182"/>
      <c r="UKD1" s="182"/>
      <c r="UKE1" s="182"/>
      <c r="UKF1" s="182"/>
      <c r="UKG1" s="182"/>
      <c r="UKH1" s="182"/>
      <c r="UKI1" s="182"/>
      <c r="UKJ1" s="182"/>
      <c r="UKK1" s="182"/>
      <c r="UKL1" s="182"/>
      <c r="UKM1" s="182"/>
      <c r="UKN1" s="182"/>
      <c r="UKO1" s="182"/>
      <c r="UKP1" s="182"/>
      <c r="UKQ1" s="182"/>
      <c r="UKR1" s="182"/>
      <c r="UKS1" s="182"/>
      <c r="UKT1" s="182"/>
      <c r="UKU1" s="182"/>
      <c r="UKV1" s="182"/>
      <c r="UKW1" s="182"/>
      <c r="UKX1" s="182"/>
      <c r="UKY1" s="182"/>
      <c r="UKZ1" s="182"/>
      <c r="ULA1" s="182"/>
      <c r="ULB1" s="182"/>
      <c r="ULC1" s="182"/>
      <c r="ULD1" s="182"/>
      <c r="ULE1" s="182"/>
      <c r="ULF1" s="182"/>
      <c r="ULG1" s="182"/>
      <c r="ULH1" s="182"/>
      <c r="ULI1" s="182"/>
      <c r="ULJ1" s="182"/>
      <c r="ULK1" s="182"/>
      <c r="ULL1" s="182"/>
      <c r="ULM1" s="182"/>
      <c r="ULN1" s="182"/>
      <c r="ULO1" s="182"/>
      <c r="ULP1" s="182"/>
      <c r="ULQ1" s="182"/>
      <c r="ULR1" s="182"/>
      <c r="ULS1" s="182"/>
      <c r="ULT1" s="182"/>
      <c r="ULU1" s="182"/>
      <c r="ULV1" s="182"/>
      <c r="ULW1" s="182"/>
      <c r="ULX1" s="182"/>
      <c r="ULY1" s="182"/>
      <c r="ULZ1" s="182"/>
      <c r="UMA1" s="182"/>
      <c r="UMB1" s="182"/>
      <c r="UMC1" s="182"/>
      <c r="UMD1" s="182"/>
      <c r="UME1" s="182"/>
      <c r="UMF1" s="182"/>
      <c r="UMG1" s="182"/>
      <c r="UMH1" s="182"/>
      <c r="UMI1" s="182"/>
      <c r="UMJ1" s="182"/>
      <c r="UMK1" s="182"/>
      <c r="UML1" s="182"/>
      <c r="UMM1" s="182"/>
      <c r="UMN1" s="182"/>
      <c r="UMO1" s="182"/>
      <c r="UMP1" s="182"/>
      <c r="UMQ1" s="182"/>
      <c r="UMR1" s="182"/>
      <c r="UMS1" s="182"/>
      <c r="UMT1" s="182"/>
      <c r="UMU1" s="182"/>
      <c r="UMV1" s="182"/>
      <c r="UMW1" s="182"/>
      <c r="UMX1" s="182"/>
      <c r="UMY1" s="182"/>
      <c r="UMZ1" s="182"/>
      <c r="UNA1" s="182"/>
      <c r="UNB1" s="182"/>
      <c r="UNC1" s="182"/>
      <c r="UND1" s="182"/>
      <c r="UNE1" s="182"/>
      <c r="UNF1" s="182"/>
      <c r="UNG1" s="182"/>
      <c r="UNH1" s="182"/>
      <c r="UNI1" s="182"/>
      <c r="UNJ1" s="182"/>
      <c r="UNK1" s="182"/>
      <c r="UNL1" s="182"/>
      <c r="UNM1" s="182"/>
      <c r="UNN1" s="182"/>
      <c r="UNO1" s="182"/>
      <c r="UNP1" s="182"/>
      <c r="UNQ1" s="182"/>
      <c r="UNR1" s="182"/>
      <c r="UNS1" s="182"/>
      <c r="UNT1" s="182"/>
      <c r="UNU1" s="182"/>
      <c r="UNV1" s="182"/>
      <c r="UNW1" s="182"/>
      <c r="UNX1" s="182"/>
      <c r="UNY1" s="182"/>
      <c r="UNZ1" s="182"/>
      <c r="UOA1" s="182"/>
      <c r="UOB1" s="182"/>
      <c r="UOC1" s="182"/>
      <c r="UOD1" s="182"/>
      <c r="UOE1" s="182"/>
      <c r="UOF1" s="182"/>
      <c r="UOG1" s="182"/>
      <c r="UOH1" s="182"/>
      <c r="UOI1" s="182"/>
      <c r="UOJ1" s="182"/>
      <c r="UOK1" s="182"/>
      <c r="UOL1" s="182"/>
      <c r="UOM1" s="182"/>
      <c r="UON1" s="182"/>
      <c r="UOO1" s="182"/>
      <c r="UOP1" s="182"/>
      <c r="UOQ1" s="182"/>
      <c r="UOR1" s="182"/>
      <c r="UOS1" s="182"/>
      <c r="UOT1" s="182"/>
      <c r="UOU1" s="182"/>
      <c r="UOV1" s="182"/>
      <c r="UOW1" s="182"/>
      <c r="UOX1" s="182"/>
      <c r="UOY1" s="182"/>
      <c r="UOZ1" s="182"/>
      <c r="UPA1" s="182"/>
      <c r="UPB1" s="182"/>
      <c r="UPC1" s="182"/>
      <c r="UPD1" s="182"/>
      <c r="UPE1" s="182"/>
      <c r="UPF1" s="182"/>
      <c r="UPG1" s="182"/>
      <c r="UPH1" s="182"/>
      <c r="UPI1" s="182"/>
      <c r="UPJ1" s="182"/>
      <c r="UPK1" s="182"/>
      <c r="UPL1" s="182"/>
      <c r="UPM1" s="182"/>
      <c r="UPN1" s="182"/>
      <c r="UPO1" s="182"/>
      <c r="UPP1" s="182"/>
      <c r="UPQ1" s="182"/>
      <c r="UPR1" s="182"/>
      <c r="UPS1" s="182"/>
      <c r="UPT1" s="182"/>
      <c r="UPU1" s="182"/>
      <c r="UPV1" s="182"/>
      <c r="UPW1" s="182"/>
      <c r="UPX1" s="182"/>
      <c r="UPY1" s="182"/>
      <c r="UPZ1" s="182"/>
      <c r="UQA1" s="182"/>
      <c r="UQB1" s="182"/>
      <c r="UQC1" s="182"/>
      <c r="UQD1" s="182"/>
      <c r="UQE1" s="182"/>
      <c r="UQF1" s="182"/>
      <c r="UQG1" s="182"/>
      <c r="UQH1" s="182"/>
      <c r="UQI1" s="182"/>
      <c r="UQJ1" s="182"/>
      <c r="UQK1" s="182"/>
      <c r="UQL1" s="182"/>
      <c r="UQM1" s="182"/>
      <c r="UQN1" s="182"/>
      <c r="UQO1" s="182"/>
      <c r="UQP1" s="182"/>
      <c r="UQQ1" s="182"/>
      <c r="UQR1" s="182"/>
      <c r="UQS1" s="182"/>
      <c r="UQT1" s="182"/>
      <c r="UQU1" s="182"/>
      <c r="UQV1" s="182"/>
      <c r="UQW1" s="182"/>
      <c r="UQX1" s="182"/>
      <c r="UQY1" s="182"/>
      <c r="UQZ1" s="182"/>
      <c r="URA1" s="182"/>
      <c r="URB1" s="182"/>
      <c r="URC1" s="182"/>
      <c r="URD1" s="182"/>
      <c r="URE1" s="182"/>
      <c r="URF1" s="182"/>
      <c r="URG1" s="182"/>
      <c r="URH1" s="182"/>
      <c r="URI1" s="182"/>
      <c r="URJ1" s="182"/>
      <c r="URK1" s="182"/>
      <c r="URL1" s="182"/>
      <c r="URM1" s="182"/>
      <c r="URN1" s="182"/>
      <c r="URO1" s="182"/>
      <c r="URP1" s="182"/>
      <c r="URQ1" s="182"/>
      <c r="URR1" s="182"/>
      <c r="URS1" s="182"/>
      <c r="URT1" s="182"/>
      <c r="URU1" s="182"/>
      <c r="URV1" s="182"/>
      <c r="URW1" s="182"/>
      <c r="URX1" s="182"/>
      <c r="URY1" s="182"/>
      <c r="URZ1" s="182"/>
      <c r="USA1" s="182"/>
      <c r="USB1" s="182"/>
      <c r="USC1" s="182"/>
      <c r="USD1" s="182"/>
      <c r="USE1" s="182"/>
      <c r="USF1" s="182"/>
      <c r="USG1" s="182"/>
      <c r="USH1" s="182"/>
      <c r="USI1" s="182"/>
      <c r="USJ1" s="182"/>
      <c r="USK1" s="182"/>
      <c r="USL1" s="182"/>
      <c r="USM1" s="182"/>
      <c r="USN1" s="182"/>
      <c r="USO1" s="182"/>
      <c r="USP1" s="182"/>
      <c r="USQ1" s="182"/>
      <c r="USR1" s="182"/>
      <c r="USS1" s="182"/>
      <c r="UST1" s="182"/>
      <c r="USU1" s="182"/>
      <c r="USV1" s="182"/>
      <c r="USW1" s="182"/>
      <c r="USX1" s="182"/>
      <c r="USY1" s="182"/>
      <c r="USZ1" s="182"/>
      <c r="UTA1" s="182"/>
      <c r="UTB1" s="182"/>
      <c r="UTC1" s="182"/>
      <c r="UTD1" s="182"/>
      <c r="UTE1" s="182"/>
      <c r="UTF1" s="182"/>
      <c r="UTG1" s="182"/>
      <c r="UTH1" s="182"/>
      <c r="UTI1" s="182"/>
      <c r="UTJ1" s="182"/>
      <c r="UTK1" s="182"/>
      <c r="UTL1" s="182"/>
      <c r="UTM1" s="182"/>
      <c r="UTN1" s="182"/>
      <c r="UTO1" s="182"/>
      <c r="UTP1" s="182"/>
      <c r="UTQ1" s="182"/>
      <c r="UTR1" s="182"/>
      <c r="UTS1" s="182"/>
      <c r="UTT1" s="182"/>
      <c r="UTU1" s="182"/>
      <c r="UTV1" s="182"/>
      <c r="UTW1" s="182"/>
      <c r="UTX1" s="182"/>
      <c r="UTY1" s="182"/>
      <c r="UTZ1" s="182"/>
      <c r="UUA1" s="182"/>
      <c r="UUB1" s="182"/>
      <c r="UUC1" s="182"/>
      <c r="UUD1" s="182"/>
      <c r="UUE1" s="182"/>
      <c r="UUF1" s="182"/>
      <c r="UUG1" s="182"/>
      <c r="UUH1" s="182"/>
      <c r="UUI1" s="182"/>
      <c r="UUJ1" s="182"/>
      <c r="UUK1" s="182"/>
      <c r="UUL1" s="182"/>
      <c r="UUM1" s="182"/>
      <c r="UUN1" s="182"/>
      <c r="UUO1" s="182"/>
      <c r="UUP1" s="182"/>
      <c r="UUQ1" s="182"/>
      <c r="UUR1" s="182"/>
      <c r="UUS1" s="182"/>
      <c r="UUT1" s="182"/>
      <c r="UUU1" s="182"/>
      <c r="UUV1" s="182"/>
      <c r="UUW1" s="182"/>
      <c r="UUX1" s="182"/>
      <c r="UUY1" s="182"/>
      <c r="UUZ1" s="182"/>
      <c r="UVA1" s="182"/>
      <c r="UVB1" s="182"/>
      <c r="UVC1" s="182"/>
      <c r="UVD1" s="182"/>
      <c r="UVE1" s="182"/>
      <c r="UVF1" s="182"/>
      <c r="UVG1" s="182"/>
      <c r="UVH1" s="182"/>
      <c r="UVI1" s="182"/>
      <c r="UVJ1" s="182"/>
      <c r="UVK1" s="182"/>
      <c r="UVL1" s="182"/>
      <c r="UVM1" s="182"/>
      <c r="UVN1" s="182"/>
      <c r="UVO1" s="182"/>
      <c r="UVP1" s="182"/>
      <c r="UVQ1" s="182"/>
      <c r="UVR1" s="182"/>
      <c r="UVS1" s="182"/>
      <c r="UVT1" s="182"/>
      <c r="UVU1" s="182"/>
      <c r="UVV1" s="182"/>
      <c r="UVW1" s="182"/>
      <c r="UVX1" s="182"/>
      <c r="UVY1" s="182"/>
      <c r="UVZ1" s="182"/>
      <c r="UWA1" s="182"/>
      <c r="UWB1" s="182"/>
      <c r="UWC1" s="182"/>
      <c r="UWD1" s="182"/>
      <c r="UWE1" s="182"/>
      <c r="UWF1" s="182"/>
      <c r="UWG1" s="182"/>
      <c r="UWH1" s="182"/>
      <c r="UWI1" s="182"/>
      <c r="UWJ1" s="182"/>
      <c r="UWK1" s="182"/>
      <c r="UWL1" s="182"/>
      <c r="UWM1" s="182"/>
      <c r="UWN1" s="182"/>
      <c r="UWO1" s="182"/>
      <c r="UWP1" s="182"/>
      <c r="UWQ1" s="182"/>
      <c r="UWR1" s="182"/>
      <c r="UWS1" s="182"/>
      <c r="UWT1" s="182"/>
      <c r="UWU1" s="182"/>
      <c r="UWV1" s="182"/>
      <c r="UWW1" s="182"/>
      <c r="UWX1" s="182"/>
      <c r="UWY1" s="182"/>
      <c r="UWZ1" s="182"/>
      <c r="UXA1" s="182"/>
      <c r="UXB1" s="182"/>
      <c r="UXC1" s="182"/>
      <c r="UXD1" s="182"/>
      <c r="UXE1" s="182"/>
      <c r="UXF1" s="182"/>
      <c r="UXG1" s="182"/>
      <c r="UXH1" s="182"/>
      <c r="UXI1" s="182"/>
      <c r="UXJ1" s="182"/>
      <c r="UXK1" s="182"/>
      <c r="UXL1" s="182"/>
      <c r="UXM1" s="182"/>
      <c r="UXN1" s="182"/>
      <c r="UXO1" s="182"/>
      <c r="UXP1" s="182"/>
      <c r="UXQ1" s="182"/>
      <c r="UXR1" s="182"/>
      <c r="UXS1" s="182"/>
      <c r="UXT1" s="182"/>
      <c r="UXU1" s="182"/>
      <c r="UXV1" s="182"/>
      <c r="UXW1" s="182"/>
      <c r="UXX1" s="182"/>
      <c r="UXY1" s="182"/>
      <c r="UXZ1" s="182"/>
      <c r="UYA1" s="182"/>
      <c r="UYB1" s="182"/>
      <c r="UYC1" s="182"/>
      <c r="UYD1" s="182"/>
      <c r="UYE1" s="182"/>
      <c r="UYF1" s="182"/>
      <c r="UYG1" s="182"/>
      <c r="UYH1" s="182"/>
      <c r="UYI1" s="182"/>
      <c r="UYJ1" s="182"/>
      <c r="UYK1" s="182"/>
      <c r="UYL1" s="182"/>
      <c r="UYM1" s="182"/>
      <c r="UYN1" s="182"/>
      <c r="UYO1" s="182"/>
      <c r="UYP1" s="182"/>
      <c r="UYQ1" s="182"/>
      <c r="UYR1" s="182"/>
      <c r="UYS1" s="182"/>
      <c r="UYT1" s="182"/>
      <c r="UYU1" s="182"/>
      <c r="UYV1" s="182"/>
      <c r="UYW1" s="182"/>
      <c r="UYX1" s="182"/>
      <c r="UYY1" s="182"/>
      <c r="UYZ1" s="182"/>
      <c r="UZA1" s="182"/>
      <c r="UZB1" s="182"/>
      <c r="UZC1" s="182"/>
      <c r="UZD1" s="182"/>
      <c r="UZE1" s="182"/>
      <c r="UZF1" s="182"/>
      <c r="UZG1" s="182"/>
      <c r="UZH1" s="182"/>
      <c r="UZI1" s="182"/>
      <c r="UZJ1" s="182"/>
      <c r="UZK1" s="182"/>
      <c r="UZL1" s="182"/>
      <c r="UZM1" s="182"/>
      <c r="UZN1" s="182"/>
      <c r="UZO1" s="182"/>
      <c r="UZP1" s="182"/>
      <c r="UZQ1" s="182"/>
      <c r="UZR1" s="182"/>
      <c r="UZS1" s="182"/>
      <c r="UZT1" s="182"/>
      <c r="UZU1" s="182"/>
      <c r="UZV1" s="182"/>
      <c r="UZW1" s="182"/>
      <c r="UZX1" s="182"/>
      <c r="UZY1" s="182"/>
      <c r="UZZ1" s="182"/>
      <c r="VAA1" s="182"/>
      <c r="VAB1" s="182"/>
      <c r="VAC1" s="182"/>
      <c r="VAD1" s="182"/>
      <c r="VAE1" s="182"/>
      <c r="VAF1" s="182"/>
      <c r="VAG1" s="182"/>
      <c r="VAH1" s="182"/>
      <c r="VAI1" s="182"/>
      <c r="VAJ1" s="182"/>
      <c r="VAK1" s="182"/>
      <c r="VAL1" s="182"/>
      <c r="VAM1" s="182"/>
      <c r="VAN1" s="182"/>
      <c r="VAO1" s="182"/>
      <c r="VAP1" s="182"/>
      <c r="VAQ1" s="182"/>
      <c r="VAR1" s="182"/>
      <c r="VAS1" s="182"/>
      <c r="VAT1" s="182"/>
      <c r="VAU1" s="182"/>
      <c r="VAV1" s="182"/>
      <c r="VAW1" s="182"/>
      <c r="VAX1" s="182"/>
      <c r="VAY1" s="182"/>
      <c r="VAZ1" s="182"/>
      <c r="VBA1" s="182"/>
      <c r="VBB1" s="182"/>
      <c r="VBC1" s="182"/>
      <c r="VBD1" s="182"/>
      <c r="VBE1" s="182"/>
      <c r="VBF1" s="182"/>
      <c r="VBG1" s="182"/>
      <c r="VBH1" s="182"/>
      <c r="VBI1" s="182"/>
      <c r="VBJ1" s="182"/>
      <c r="VBK1" s="182"/>
      <c r="VBL1" s="182"/>
      <c r="VBM1" s="182"/>
      <c r="VBN1" s="182"/>
      <c r="VBO1" s="182"/>
      <c r="VBP1" s="182"/>
      <c r="VBQ1" s="182"/>
      <c r="VBR1" s="182"/>
      <c r="VBS1" s="182"/>
      <c r="VBT1" s="182"/>
      <c r="VBU1" s="182"/>
      <c r="VBV1" s="182"/>
      <c r="VBW1" s="182"/>
      <c r="VBX1" s="182"/>
      <c r="VBY1" s="182"/>
      <c r="VBZ1" s="182"/>
      <c r="VCA1" s="182"/>
      <c r="VCB1" s="182"/>
      <c r="VCC1" s="182"/>
      <c r="VCD1" s="182"/>
      <c r="VCE1" s="182"/>
      <c r="VCF1" s="182"/>
      <c r="VCG1" s="182"/>
      <c r="VCH1" s="182"/>
      <c r="VCI1" s="182"/>
      <c r="VCJ1" s="182"/>
      <c r="VCK1" s="182"/>
      <c r="VCL1" s="182"/>
      <c r="VCM1" s="182"/>
      <c r="VCN1" s="182"/>
      <c r="VCO1" s="182"/>
      <c r="VCP1" s="182"/>
      <c r="VCQ1" s="182"/>
      <c r="VCR1" s="182"/>
      <c r="VCS1" s="182"/>
      <c r="VCT1" s="182"/>
      <c r="VCU1" s="182"/>
      <c r="VCV1" s="182"/>
      <c r="VCW1" s="182"/>
      <c r="VCX1" s="182"/>
      <c r="VCY1" s="182"/>
      <c r="VCZ1" s="182"/>
      <c r="VDA1" s="182"/>
      <c r="VDB1" s="182"/>
      <c r="VDC1" s="182"/>
      <c r="VDD1" s="182"/>
      <c r="VDE1" s="182"/>
      <c r="VDF1" s="182"/>
      <c r="VDG1" s="182"/>
      <c r="VDH1" s="182"/>
      <c r="VDI1" s="182"/>
      <c r="VDJ1" s="182"/>
      <c r="VDK1" s="182"/>
      <c r="VDL1" s="182"/>
      <c r="VDM1" s="182"/>
      <c r="VDN1" s="182"/>
      <c r="VDO1" s="182"/>
      <c r="VDP1" s="182"/>
      <c r="VDQ1" s="182"/>
      <c r="VDR1" s="182"/>
      <c r="VDS1" s="182"/>
      <c r="VDT1" s="182"/>
      <c r="VDU1" s="182"/>
      <c r="VDV1" s="182"/>
      <c r="VDW1" s="182"/>
      <c r="VDX1" s="182"/>
      <c r="VDY1" s="182"/>
      <c r="VDZ1" s="182"/>
      <c r="VEA1" s="182"/>
      <c r="VEB1" s="182"/>
      <c r="VEC1" s="182"/>
      <c r="VED1" s="182"/>
      <c r="VEE1" s="182"/>
      <c r="VEF1" s="182"/>
      <c r="VEG1" s="182"/>
      <c r="VEH1" s="182"/>
      <c r="VEI1" s="182"/>
      <c r="VEJ1" s="182"/>
      <c r="VEK1" s="182"/>
      <c r="VEL1" s="182"/>
      <c r="VEM1" s="182"/>
      <c r="VEN1" s="182"/>
      <c r="VEO1" s="182"/>
      <c r="VEP1" s="182"/>
      <c r="VEQ1" s="182"/>
      <c r="VER1" s="182"/>
      <c r="VES1" s="182"/>
      <c r="VET1" s="182"/>
      <c r="VEU1" s="182"/>
      <c r="VEV1" s="182"/>
      <c r="VEW1" s="182"/>
      <c r="VEX1" s="182"/>
      <c r="VEY1" s="182"/>
      <c r="VEZ1" s="182"/>
      <c r="VFA1" s="182"/>
      <c r="VFB1" s="182"/>
      <c r="VFC1" s="182"/>
      <c r="VFD1" s="182"/>
      <c r="VFE1" s="182"/>
      <c r="VFF1" s="182"/>
      <c r="VFG1" s="182"/>
      <c r="VFH1" s="182"/>
      <c r="VFI1" s="182"/>
      <c r="VFJ1" s="182"/>
      <c r="VFK1" s="182"/>
      <c r="VFL1" s="182"/>
      <c r="VFM1" s="182"/>
      <c r="VFN1" s="182"/>
      <c r="VFO1" s="182"/>
      <c r="VFP1" s="182"/>
      <c r="VFQ1" s="182"/>
      <c r="VFR1" s="182"/>
      <c r="VFS1" s="182"/>
      <c r="VFT1" s="182"/>
      <c r="VFU1" s="182"/>
      <c r="VFV1" s="182"/>
      <c r="VFW1" s="182"/>
      <c r="VFX1" s="182"/>
      <c r="VFY1" s="182"/>
      <c r="VFZ1" s="182"/>
      <c r="VGA1" s="182"/>
      <c r="VGB1" s="182"/>
      <c r="VGC1" s="182"/>
      <c r="VGD1" s="182"/>
      <c r="VGE1" s="182"/>
      <c r="VGF1" s="182"/>
      <c r="VGG1" s="182"/>
      <c r="VGH1" s="182"/>
      <c r="VGI1" s="182"/>
      <c r="VGJ1" s="182"/>
      <c r="VGK1" s="182"/>
      <c r="VGL1" s="182"/>
      <c r="VGM1" s="182"/>
      <c r="VGN1" s="182"/>
      <c r="VGO1" s="182"/>
      <c r="VGP1" s="182"/>
      <c r="VGQ1" s="182"/>
      <c r="VGR1" s="182"/>
      <c r="VGS1" s="182"/>
      <c r="VGT1" s="182"/>
      <c r="VGU1" s="182"/>
      <c r="VGV1" s="182"/>
      <c r="VGW1" s="182"/>
      <c r="VGX1" s="182"/>
      <c r="VGY1" s="182"/>
      <c r="VGZ1" s="182"/>
      <c r="VHA1" s="182"/>
      <c r="VHB1" s="182"/>
      <c r="VHC1" s="182"/>
      <c r="VHD1" s="182"/>
      <c r="VHE1" s="182"/>
      <c r="VHF1" s="182"/>
      <c r="VHG1" s="182"/>
      <c r="VHH1" s="182"/>
      <c r="VHI1" s="182"/>
      <c r="VHJ1" s="182"/>
      <c r="VHK1" s="182"/>
      <c r="VHL1" s="182"/>
      <c r="VHM1" s="182"/>
      <c r="VHN1" s="182"/>
      <c r="VHO1" s="182"/>
      <c r="VHP1" s="182"/>
      <c r="VHQ1" s="182"/>
      <c r="VHR1" s="182"/>
      <c r="VHS1" s="182"/>
      <c r="VHT1" s="182"/>
      <c r="VHU1" s="182"/>
      <c r="VHV1" s="182"/>
      <c r="VHW1" s="182"/>
      <c r="VHX1" s="182"/>
      <c r="VHY1" s="182"/>
      <c r="VHZ1" s="182"/>
      <c r="VIA1" s="182"/>
      <c r="VIB1" s="182"/>
      <c r="VIC1" s="182"/>
      <c r="VID1" s="182"/>
      <c r="VIE1" s="182"/>
      <c r="VIF1" s="182"/>
      <c r="VIG1" s="182"/>
      <c r="VIH1" s="182"/>
      <c r="VII1" s="182"/>
      <c r="VIJ1" s="182"/>
      <c r="VIK1" s="182"/>
      <c r="VIL1" s="182"/>
      <c r="VIM1" s="182"/>
      <c r="VIN1" s="182"/>
      <c r="VIO1" s="182"/>
      <c r="VIP1" s="182"/>
      <c r="VIQ1" s="182"/>
      <c r="VIR1" s="182"/>
      <c r="VIS1" s="182"/>
      <c r="VIT1" s="182"/>
      <c r="VIU1" s="182"/>
      <c r="VIV1" s="182"/>
      <c r="VIW1" s="182"/>
      <c r="VIX1" s="182"/>
      <c r="VIY1" s="182"/>
      <c r="VIZ1" s="182"/>
      <c r="VJA1" s="182"/>
      <c r="VJB1" s="182"/>
      <c r="VJC1" s="182"/>
      <c r="VJD1" s="182"/>
      <c r="VJE1" s="182"/>
      <c r="VJF1" s="182"/>
      <c r="VJG1" s="182"/>
      <c r="VJH1" s="182"/>
      <c r="VJI1" s="182"/>
      <c r="VJJ1" s="182"/>
      <c r="VJK1" s="182"/>
      <c r="VJL1" s="182"/>
      <c r="VJM1" s="182"/>
      <c r="VJN1" s="182"/>
      <c r="VJO1" s="182"/>
      <c r="VJP1" s="182"/>
      <c r="VJQ1" s="182"/>
      <c r="VJR1" s="182"/>
      <c r="VJS1" s="182"/>
      <c r="VJT1" s="182"/>
      <c r="VJU1" s="182"/>
      <c r="VJV1" s="182"/>
      <c r="VJW1" s="182"/>
      <c r="VJX1" s="182"/>
      <c r="VJY1" s="182"/>
      <c r="VJZ1" s="182"/>
      <c r="VKA1" s="182"/>
      <c r="VKB1" s="182"/>
      <c r="VKC1" s="182"/>
      <c r="VKD1" s="182"/>
      <c r="VKE1" s="182"/>
      <c r="VKF1" s="182"/>
      <c r="VKG1" s="182"/>
      <c r="VKH1" s="182"/>
      <c r="VKI1" s="182"/>
      <c r="VKJ1" s="182"/>
      <c r="VKK1" s="182"/>
      <c r="VKL1" s="182"/>
      <c r="VKM1" s="182"/>
      <c r="VKN1" s="182"/>
      <c r="VKO1" s="182"/>
      <c r="VKP1" s="182"/>
      <c r="VKQ1" s="182"/>
      <c r="VKR1" s="182"/>
      <c r="VKS1" s="182"/>
      <c r="VKT1" s="182"/>
      <c r="VKU1" s="182"/>
      <c r="VKV1" s="182"/>
      <c r="VKW1" s="182"/>
      <c r="VKX1" s="182"/>
      <c r="VKY1" s="182"/>
      <c r="VKZ1" s="182"/>
      <c r="VLA1" s="182"/>
      <c r="VLB1" s="182"/>
      <c r="VLC1" s="182"/>
      <c r="VLD1" s="182"/>
      <c r="VLE1" s="182"/>
      <c r="VLF1" s="182"/>
      <c r="VLG1" s="182"/>
      <c r="VLH1" s="182"/>
      <c r="VLI1" s="182"/>
      <c r="VLJ1" s="182"/>
      <c r="VLK1" s="182"/>
      <c r="VLL1" s="182"/>
      <c r="VLM1" s="182"/>
      <c r="VLN1" s="182"/>
      <c r="VLO1" s="182"/>
      <c r="VLP1" s="182"/>
      <c r="VLQ1" s="182"/>
      <c r="VLR1" s="182"/>
      <c r="VLS1" s="182"/>
      <c r="VLT1" s="182"/>
      <c r="VLU1" s="182"/>
      <c r="VLV1" s="182"/>
      <c r="VLW1" s="182"/>
      <c r="VLX1" s="182"/>
      <c r="VLY1" s="182"/>
      <c r="VLZ1" s="182"/>
      <c r="VMA1" s="182"/>
      <c r="VMB1" s="182"/>
      <c r="VMC1" s="182"/>
      <c r="VMD1" s="182"/>
      <c r="VME1" s="182"/>
      <c r="VMF1" s="182"/>
      <c r="VMG1" s="182"/>
      <c r="VMH1" s="182"/>
      <c r="VMI1" s="182"/>
      <c r="VMJ1" s="182"/>
      <c r="VMK1" s="182"/>
      <c r="VML1" s="182"/>
      <c r="VMM1" s="182"/>
      <c r="VMN1" s="182"/>
      <c r="VMO1" s="182"/>
      <c r="VMP1" s="182"/>
      <c r="VMQ1" s="182"/>
      <c r="VMR1" s="182"/>
      <c r="VMS1" s="182"/>
      <c r="VMT1" s="182"/>
      <c r="VMU1" s="182"/>
      <c r="VMV1" s="182"/>
      <c r="VMW1" s="182"/>
      <c r="VMX1" s="182"/>
      <c r="VMY1" s="182"/>
      <c r="VMZ1" s="182"/>
      <c r="VNA1" s="182"/>
      <c r="VNB1" s="182"/>
      <c r="VNC1" s="182"/>
      <c r="VND1" s="182"/>
      <c r="VNE1" s="182"/>
      <c r="VNF1" s="182"/>
      <c r="VNG1" s="182"/>
      <c r="VNH1" s="182"/>
      <c r="VNI1" s="182"/>
      <c r="VNJ1" s="182"/>
      <c r="VNK1" s="182"/>
      <c r="VNL1" s="182"/>
      <c r="VNM1" s="182"/>
      <c r="VNN1" s="182"/>
      <c r="VNO1" s="182"/>
      <c r="VNP1" s="182"/>
      <c r="VNQ1" s="182"/>
      <c r="VNR1" s="182"/>
      <c r="VNS1" s="182"/>
      <c r="VNT1" s="182"/>
      <c r="VNU1" s="182"/>
      <c r="VNV1" s="182"/>
      <c r="VNW1" s="182"/>
      <c r="VNX1" s="182"/>
      <c r="VNY1" s="182"/>
      <c r="VNZ1" s="182"/>
      <c r="VOA1" s="182"/>
      <c r="VOB1" s="182"/>
      <c r="VOC1" s="182"/>
      <c r="VOD1" s="182"/>
      <c r="VOE1" s="182"/>
      <c r="VOF1" s="182"/>
      <c r="VOG1" s="182"/>
      <c r="VOH1" s="182"/>
      <c r="VOI1" s="182"/>
      <c r="VOJ1" s="182"/>
      <c r="VOK1" s="182"/>
      <c r="VOL1" s="182"/>
      <c r="VOM1" s="182"/>
      <c r="VON1" s="182"/>
      <c r="VOO1" s="182"/>
      <c r="VOP1" s="182"/>
      <c r="VOQ1" s="182"/>
      <c r="VOR1" s="182"/>
      <c r="VOS1" s="182"/>
      <c r="VOT1" s="182"/>
      <c r="VOU1" s="182"/>
      <c r="VOV1" s="182"/>
      <c r="VOW1" s="182"/>
      <c r="VOX1" s="182"/>
      <c r="VOY1" s="182"/>
      <c r="VOZ1" s="182"/>
      <c r="VPA1" s="182"/>
      <c r="VPB1" s="182"/>
      <c r="VPC1" s="182"/>
      <c r="VPD1" s="182"/>
      <c r="VPE1" s="182"/>
      <c r="VPF1" s="182"/>
      <c r="VPG1" s="182"/>
      <c r="VPH1" s="182"/>
      <c r="VPI1" s="182"/>
      <c r="VPJ1" s="182"/>
      <c r="VPK1" s="182"/>
      <c r="VPL1" s="182"/>
      <c r="VPM1" s="182"/>
      <c r="VPN1" s="182"/>
      <c r="VPO1" s="182"/>
      <c r="VPP1" s="182"/>
      <c r="VPQ1" s="182"/>
      <c r="VPR1" s="182"/>
      <c r="VPS1" s="182"/>
      <c r="VPT1" s="182"/>
      <c r="VPU1" s="182"/>
      <c r="VPV1" s="182"/>
      <c r="VPW1" s="182"/>
      <c r="VPX1" s="182"/>
      <c r="VPY1" s="182"/>
      <c r="VPZ1" s="182"/>
      <c r="VQA1" s="182"/>
      <c r="VQB1" s="182"/>
      <c r="VQC1" s="182"/>
      <c r="VQD1" s="182"/>
      <c r="VQE1" s="182"/>
      <c r="VQF1" s="182"/>
      <c r="VQG1" s="182"/>
      <c r="VQH1" s="182"/>
      <c r="VQI1" s="182"/>
      <c r="VQJ1" s="182"/>
      <c r="VQK1" s="182"/>
      <c r="VQL1" s="182"/>
      <c r="VQM1" s="182"/>
      <c r="VQN1" s="182"/>
      <c r="VQO1" s="182"/>
      <c r="VQP1" s="182"/>
      <c r="VQQ1" s="182"/>
      <c r="VQR1" s="182"/>
      <c r="VQS1" s="182"/>
      <c r="VQT1" s="182"/>
      <c r="VQU1" s="182"/>
      <c r="VQV1" s="182"/>
      <c r="VQW1" s="182"/>
      <c r="VQX1" s="182"/>
      <c r="VQY1" s="182"/>
      <c r="VQZ1" s="182"/>
      <c r="VRA1" s="182"/>
      <c r="VRB1" s="182"/>
      <c r="VRC1" s="182"/>
      <c r="VRD1" s="182"/>
      <c r="VRE1" s="182"/>
      <c r="VRF1" s="182"/>
      <c r="VRG1" s="182"/>
      <c r="VRH1" s="182"/>
      <c r="VRI1" s="182"/>
      <c r="VRJ1" s="182"/>
      <c r="VRK1" s="182"/>
      <c r="VRL1" s="182"/>
      <c r="VRM1" s="182"/>
      <c r="VRN1" s="182"/>
      <c r="VRO1" s="182"/>
      <c r="VRP1" s="182"/>
      <c r="VRQ1" s="182"/>
      <c r="VRR1" s="182"/>
      <c r="VRS1" s="182"/>
      <c r="VRT1" s="182"/>
      <c r="VRU1" s="182"/>
      <c r="VRV1" s="182"/>
      <c r="VRW1" s="182"/>
      <c r="VRX1" s="182"/>
      <c r="VRY1" s="182"/>
      <c r="VRZ1" s="182"/>
      <c r="VSA1" s="182"/>
      <c r="VSB1" s="182"/>
      <c r="VSC1" s="182"/>
      <c r="VSD1" s="182"/>
      <c r="VSE1" s="182"/>
      <c r="VSF1" s="182"/>
      <c r="VSG1" s="182"/>
      <c r="VSH1" s="182"/>
      <c r="VSI1" s="182"/>
      <c r="VSJ1" s="182"/>
      <c r="VSK1" s="182"/>
      <c r="VSL1" s="182"/>
      <c r="VSM1" s="182"/>
      <c r="VSN1" s="182"/>
      <c r="VSO1" s="182"/>
      <c r="VSP1" s="182"/>
      <c r="VSQ1" s="182"/>
      <c r="VSR1" s="182"/>
      <c r="VSS1" s="182"/>
      <c r="VST1" s="182"/>
      <c r="VSU1" s="182"/>
      <c r="VSV1" s="182"/>
      <c r="VSW1" s="182"/>
      <c r="VSX1" s="182"/>
      <c r="VSY1" s="182"/>
      <c r="VSZ1" s="182"/>
      <c r="VTA1" s="182"/>
      <c r="VTB1" s="182"/>
      <c r="VTC1" s="182"/>
      <c r="VTD1" s="182"/>
      <c r="VTE1" s="182"/>
      <c r="VTF1" s="182"/>
      <c r="VTG1" s="182"/>
      <c r="VTH1" s="182"/>
      <c r="VTI1" s="182"/>
      <c r="VTJ1" s="182"/>
      <c r="VTK1" s="182"/>
      <c r="VTL1" s="182"/>
      <c r="VTM1" s="182"/>
      <c r="VTN1" s="182"/>
      <c r="VTO1" s="182"/>
      <c r="VTP1" s="182"/>
      <c r="VTQ1" s="182"/>
      <c r="VTR1" s="182"/>
      <c r="VTS1" s="182"/>
      <c r="VTT1" s="182"/>
      <c r="VTU1" s="182"/>
      <c r="VTV1" s="182"/>
      <c r="VTW1" s="182"/>
      <c r="VTX1" s="182"/>
      <c r="VTY1" s="182"/>
      <c r="VTZ1" s="182"/>
      <c r="VUA1" s="182"/>
      <c r="VUB1" s="182"/>
      <c r="VUC1" s="182"/>
      <c r="VUD1" s="182"/>
      <c r="VUE1" s="182"/>
      <c r="VUF1" s="182"/>
      <c r="VUG1" s="182"/>
      <c r="VUH1" s="182"/>
      <c r="VUI1" s="182"/>
      <c r="VUJ1" s="182"/>
      <c r="VUK1" s="182"/>
      <c r="VUL1" s="182"/>
      <c r="VUM1" s="182"/>
      <c r="VUN1" s="182"/>
      <c r="VUO1" s="182"/>
      <c r="VUP1" s="182"/>
      <c r="VUQ1" s="182"/>
      <c r="VUR1" s="182"/>
      <c r="VUS1" s="182"/>
      <c r="VUT1" s="182"/>
      <c r="VUU1" s="182"/>
      <c r="VUV1" s="182"/>
      <c r="VUW1" s="182"/>
      <c r="VUX1" s="182"/>
      <c r="VUY1" s="182"/>
      <c r="VUZ1" s="182"/>
      <c r="VVA1" s="182"/>
      <c r="VVB1" s="182"/>
      <c r="VVC1" s="182"/>
      <c r="VVD1" s="182"/>
      <c r="VVE1" s="182"/>
      <c r="VVF1" s="182"/>
      <c r="VVG1" s="182"/>
      <c r="VVH1" s="182"/>
      <c r="VVI1" s="182"/>
      <c r="VVJ1" s="182"/>
      <c r="VVK1" s="182"/>
      <c r="VVL1" s="182"/>
      <c r="VVM1" s="182"/>
      <c r="VVN1" s="182"/>
      <c r="VVO1" s="182"/>
      <c r="VVP1" s="182"/>
      <c r="VVQ1" s="182"/>
      <c r="VVR1" s="182"/>
      <c r="VVS1" s="182"/>
      <c r="VVT1" s="182"/>
      <c r="VVU1" s="182"/>
      <c r="VVV1" s="182"/>
      <c r="VVW1" s="182"/>
      <c r="VVX1" s="182"/>
      <c r="VVY1" s="182"/>
      <c r="VVZ1" s="182"/>
      <c r="VWA1" s="182"/>
      <c r="VWB1" s="182"/>
      <c r="VWC1" s="182"/>
      <c r="VWD1" s="182"/>
      <c r="VWE1" s="182"/>
      <c r="VWF1" s="182"/>
      <c r="VWG1" s="182"/>
      <c r="VWH1" s="182"/>
      <c r="VWI1" s="182"/>
      <c r="VWJ1" s="182"/>
      <c r="VWK1" s="182"/>
      <c r="VWL1" s="182"/>
      <c r="VWM1" s="182"/>
      <c r="VWN1" s="182"/>
      <c r="VWO1" s="182"/>
      <c r="VWP1" s="182"/>
      <c r="VWQ1" s="182"/>
      <c r="VWR1" s="182"/>
      <c r="VWS1" s="182"/>
      <c r="VWT1" s="182"/>
      <c r="VWU1" s="182"/>
      <c r="VWV1" s="182"/>
      <c r="VWW1" s="182"/>
      <c r="VWX1" s="182"/>
      <c r="VWY1" s="182"/>
      <c r="VWZ1" s="182"/>
      <c r="VXA1" s="182"/>
      <c r="VXB1" s="182"/>
      <c r="VXC1" s="182"/>
      <c r="VXD1" s="182"/>
      <c r="VXE1" s="182"/>
      <c r="VXF1" s="182"/>
      <c r="VXG1" s="182"/>
      <c r="VXH1" s="182"/>
      <c r="VXI1" s="182"/>
      <c r="VXJ1" s="182"/>
      <c r="VXK1" s="182"/>
      <c r="VXL1" s="182"/>
      <c r="VXM1" s="182"/>
      <c r="VXN1" s="182"/>
      <c r="VXO1" s="182"/>
      <c r="VXP1" s="182"/>
      <c r="VXQ1" s="182"/>
      <c r="VXR1" s="182"/>
      <c r="VXS1" s="182"/>
      <c r="VXT1" s="182"/>
      <c r="VXU1" s="182"/>
      <c r="VXV1" s="182"/>
      <c r="VXW1" s="182"/>
      <c r="VXX1" s="182"/>
      <c r="VXY1" s="182"/>
      <c r="VXZ1" s="182"/>
      <c r="VYA1" s="182"/>
      <c r="VYB1" s="182"/>
      <c r="VYC1" s="182"/>
      <c r="VYD1" s="182"/>
      <c r="VYE1" s="182"/>
      <c r="VYF1" s="182"/>
      <c r="VYG1" s="182"/>
      <c r="VYH1" s="182"/>
      <c r="VYI1" s="182"/>
      <c r="VYJ1" s="182"/>
      <c r="VYK1" s="182"/>
      <c r="VYL1" s="182"/>
      <c r="VYM1" s="182"/>
      <c r="VYN1" s="182"/>
      <c r="VYO1" s="182"/>
      <c r="VYP1" s="182"/>
      <c r="VYQ1" s="182"/>
      <c r="VYR1" s="182"/>
      <c r="VYS1" s="182"/>
      <c r="VYT1" s="182"/>
      <c r="VYU1" s="182"/>
      <c r="VYV1" s="182"/>
      <c r="VYW1" s="182"/>
      <c r="VYX1" s="182"/>
      <c r="VYY1" s="182"/>
      <c r="VYZ1" s="182"/>
      <c r="VZA1" s="182"/>
      <c r="VZB1" s="182"/>
      <c r="VZC1" s="182"/>
      <c r="VZD1" s="182"/>
      <c r="VZE1" s="182"/>
      <c r="VZF1" s="182"/>
      <c r="VZG1" s="182"/>
      <c r="VZH1" s="182"/>
      <c r="VZI1" s="182"/>
      <c r="VZJ1" s="182"/>
      <c r="VZK1" s="182"/>
      <c r="VZL1" s="182"/>
      <c r="VZM1" s="182"/>
      <c r="VZN1" s="182"/>
      <c r="VZO1" s="182"/>
      <c r="VZP1" s="182"/>
      <c r="VZQ1" s="182"/>
      <c r="VZR1" s="182"/>
      <c r="VZS1" s="182"/>
      <c r="VZT1" s="182"/>
      <c r="VZU1" s="182"/>
      <c r="VZV1" s="182"/>
      <c r="VZW1" s="182"/>
      <c r="VZX1" s="182"/>
      <c r="VZY1" s="182"/>
      <c r="VZZ1" s="182"/>
      <c r="WAA1" s="182"/>
      <c r="WAB1" s="182"/>
      <c r="WAC1" s="182"/>
      <c r="WAD1" s="182"/>
      <c r="WAE1" s="182"/>
      <c r="WAF1" s="182"/>
      <c r="WAG1" s="182"/>
      <c r="WAH1" s="182"/>
      <c r="WAI1" s="182"/>
      <c r="WAJ1" s="182"/>
      <c r="WAK1" s="182"/>
      <c r="WAL1" s="182"/>
      <c r="WAM1" s="182"/>
      <c r="WAN1" s="182"/>
      <c r="WAO1" s="182"/>
      <c r="WAP1" s="182"/>
      <c r="WAQ1" s="182"/>
      <c r="WAR1" s="182"/>
      <c r="WAS1" s="182"/>
      <c r="WAT1" s="182"/>
      <c r="WAU1" s="182"/>
      <c r="WAV1" s="182"/>
      <c r="WAW1" s="182"/>
      <c r="WAX1" s="182"/>
      <c r="WAY1" s="182"/>
      <c r="WAZ1" s="182"/>
      <c r="WBA1" s="182"/>
      <c r="WBB1" s="182"/>
      <c r="WBC1" s="182"/>
      <c r="WBD1" s="182"/>
      <c r="WBE1" s="182"/>
      <c r="WBF1" s="182"/>
      <c r="WBG1" s="182"/>
      <c r="WBH1" s="182"/>
      <c r="WBI1" s="182"/>
      <c r="WBJ1" s="182"/>
      <c r="WBK1" s="182"/>
      <c r="WBL1" s="182"/>
      <c r="WBM1" s="182"/>
      <c r="WBN1" s="182"/>
      <c r="WBO1" s="182"/>
      <c r="WBP1" s="182"/>
      <c r="WBQ1" s="182"/>
      <c r="WBR1" s="182"/>
      <c r="WBS1" s="182"/>
      <c r="WBT1" s="182"/>
      <c r="WBU1" s="182"/>
      <c r="WBV1" s="182"/>
      <c r="WBW1" s="182"/>
      <c r="WBX1" s="182"/>
      <c r="WBY1" s="182"/>
      <c r="WBZ1" s="182"/>
      <c r="WCA1" s="182"/>
      <c r="WCB1" s="182"/>
      <c r="WCC1" s="182"/>
      <c r="WCD1" s="182"/>
      <c r="WCE1" s="182"/>
      <c r="WCF1" s="182"/>
      <c r="WCG1" s="182"/>
      <c r="WCH1" s="182"/>
      <c r="WCI1" s="182"/>
      <c r="WCJ1" s="182"/>
      <c r="WCK1" s="182"/>
      <c r="WCL1" s="182"/>
      <c r="WCM1" s="182"/>
      <c r="WCN1" s="182"/>
      <c r="WCO1" s="182"/>
      <c r="WCP1" s="182"/>
      <c r="WCQ1" s="182"/>
      <c r="WCR1" s="182"/>
      <c r="WCS1" s="182"/>
      <c r="WCT1" s="182"/>
      <c r="WCU1" s="182"/>
      <c r="WCV1" s="182"/>
      <c r="WCW1" s="182"/>
      <c r="WCX1" s="182"/>
      <c r="WCY1" s="182"/>
      <c r="WCZ1" s="182"/>
      <c r="WDA1" s="182"/>
      <c r="WDB1" s="182"/>
      <c r="WDC1" s="182"/>
      <c r="WDD1" s="182"/>
      <c r="WDE1" s="182"/>
      <c r="WDF1" s="182"/>
      <c r="WDG1" s="182"/>
      <c r="WDH1" s="182"/>
      <c r="WDI1" s="182"/>
      <c r="WDJ1" s="182"/>
      <c r="WDK1" s="182"/>
      <c r="WDL1" s="182"/>
      <c r="WDM1" s="182"/>
      <c r="WDN1" s="182"/>
      <c r="WDO1" s="182"/>
      <c r="WDP1" s="182"/>
      <c r="WDQ1" s="182"/>
      <c r="WDR1" s="182"/>
      <c r="WDS1" s="182"/>
      <c r="WDT1" s="182"/>
      <c r="WDU1" s="182"/>
      <c r="WDV1" s="182"/>
      <c r="WDW1" s="182"/>
      <c r="WDX1" s="182"/>
      <c r="WDY1" s="182"/>
      <c r="WDZ1" s="182"/>
      <c r="WEA1" s="182"/>
      <c r="WEB1" s="182"/>
      <c r="WEC1" s="182"/>
      <c r="WED1" s="182"/>
      <c r="WEE1" s="182"/>
      <c r="WEF1" s="182"/>
      <c r="WEG1" s="182"/>
      <c r="WEH1" s="182"/>
      <c r="WEI1" s="182"/>
      <c r="WEJ1" s="182"/>
      <c r="WEK1" s="182"/>
      <c r="WEL1" s="182"/>
      <c r="WEM1" s="182"/>
      <c r="WEN1" s="182"/>
      <c r="WEO1" s="182"/>
      <c r="WEP1" s="182"/>
      <c r="WEQ1" s="182"/>
      <c r="WER1" s="182"/>
      <c r="WES1" s="182"/>
      <c r="WET1" s="182"/>
      <c r="WEU1" s="182"/>
      <c r="WEV1" s="182"/>
      <c r="WEW1" s="182"/>
      <c r="WEX1" s="182"/>
      <c r="WEY1" s="182"/>
      <c r="WEZ1" s="182"/>
      <c r="WFA1" s="182"/>
      <c r="WFB1" s="182"/>
      <c r="WFC1" s="182"/>
      <c r="WFD1" s="182"/>
      <c r="WFE1" s="182"/>
      <c r="WFF1" s="182"/>
      <c r="WFG1" s="182"/>
      <c r="WFH1" s="182"/>
      <c r="WFI1" s="182"/>
      <c r="WFJ1" s="182"/>
      <c r="WFK1" s="182"/>
      <c r="WFL1" s="182"/>
      <c r="WFM1" s="182"/>
      <c r="WFN1" s="182"/>
      <c r="WFO1" s="182"/>
      <c r="WFP1" s="182"/>
      <c r="WFQ1" s="182"/>
      <c r="WFR1" s="182"/>
      <c r="WFS1" s="182"/>
      <c r="WFT1" s="182"/>
      <c r="WFU1" s="182"/>
      <c r="WFV1" s="182"/>
      <c r="WFW1" s="182"/>
      <c r="WFX1" s="182"/>
      <c r="WFY1" s="182"/>
      <c r="WFZ1" s="182"/>
      <c r="WGA1" s="182"/>
      <c r="WGB1" s="182"/>
      <c r="WGC1" s="182"/>
      <c r="WGD1" s="182"/>
      <c r="WGE1" s="182"/>
      <c r="WGF1" s="182"/>
      <c r="WGG1" s="182"/>
      <c r="WGH1" s="182"/>
      <c r="WGI1" s="182"/>
      <c r="WGJ1" s="182"/>
      <c r="WGK1" s="182"/>
      <c r="WGL1" s="182"/>
      <c r="WGM1" s="182"/>
      <c r="WGN1" s="182"/>
      <c r="WGO1" s="182"/>
      <c r="WGP1" s="182"/>
      <c r="WGQ1" s="182"/>
      <c r="WGR1" s="182"/>
      <c r="WGS1" s="182"/>
      <c r="WGT1" s="182"/>
      <c r="WGU1" s="182"/>
      <c r="WGV1" s="182"/>
      <c r="WGW1" s="182"/>
      <c r="WGX1" s="182"/>
      <c r="WGY1" s="182"/>
      <c r="WGZ1" s="182"/>
      <c r="WHA1" s="182"/>
      <c r="WHB1" s="182"/>
      <c r="WHC1" s="182"/>
      <c r="WHD1" s="182"/>
      <c r="WHE1" s="182"/>
      <c r="WHF1" s="182"/>
      <c r="WHG1" s="182"/>
      <c r="WHH1" s="182"/>
      <c r="WHI1" s="182"/>
      <c r="WHJ1" s="182"/>
      <c r="WHK1" s="182"/>
      <c r="WHL1" s="182"/>
      <c r="WHM1" s="182"/>
      <c r="WHN1" s="182"/>
      <c r="WHO1" s="182"/>
      <c r="WHP1" s="182"/>
      <c r="WHQ1" s="182"/>
      <c r="WHR1" s="182"/>
      <c r="WHS1" s="182"/>
      <c r="WHT1" s="182"/>
      <c r="WHU1" s="182"/>
      <c r="WHV1" s="182"/>
      <c r="WHW1" s="182"/>
      <c r="WHX1" s="182"/>
      <c r="WHY1" s="182"/>
      <c r="WHZ1" s="182"/>
      <c r="WIA1" s="182"/>
      <c r="WIB1" s="182"/>
      <c r="WIC1" s="182"/>
      <c r="WID1" s="182"/>
      <c r="WIE1" s="182"/>
      <c r="WIF1" s="182"/>
      <c r="WIG1" s="182"/>
      <c r="WIH1" s="182"/>
      <c r="WII1" s="182"/>
      <c r="WIJ1" s="182"/>
      <c r="WIK1" s="182"/>
      <c r="WIL1" s="182"/>
      <c r="WIM1" s="182"/>
      <c r="WIN1" s="182"/>
      <c r="WIO1" s="182"/>
      <c r="WIP1" s="182"/>
      <c r="WIQ1" s="182"/>
      <c r="WIR1" s="182"/>
      <c r="WIS1" s="182"/>
      <c r="WIT1" s="182"/>
      <c r="WIU1" s="182"/>
      <c r="WIV1" s="182"/>
      <c r="WIW1" s="182"/>
      <c r="WIX1" s="182"/>
      <c r="WIY1" s="182"/>
      <c r="WIZ1" s="182"/>
      <c r="WJA1" s="182"/>
      <c r="WJB1" s="182"/>
      <c r="WJC1" s="182"/>
      <c r="WJD1" s="182"/>
      <c r="WJE1" s="182"/>
      <c r="WJF1" s="182"/>
      <c r="WJG1" s="182"/>
      <c r="WJH1" s="182"/>
      <c r="WJI1" s="182"/>
      <c r="WJJ1" s="182"/>
      <c r="WJK1" s="182"/>
      <c r="WJL1" s="182"/>
      <c r="WJM1" s="182"/>
      <c r="WJN1" s="182"/>
      <c r="WJO1" s="182"/>
      <c r="WJP1" s="182"/>
      <c r="WJQ1" s="182"/>
      <c r="WJR1" s="182"/>
      <c r="WJS1" s="182"/>
      <c r="WJT1" s="182"/>
      <c r="WJU1" s="182"/>
      <c r="WJV1" s="182"/>
      <c r="WJW1" s="182"/>
      <c r="WJX1" s="182"/>
      <c r="WJY1" s="182"/>
      <c r="WJZ1" s="182"/>
      <c r="WKA1" s="182"/>
      <c r="WKB1" s="182"/>
      <c r="WKC1" s="182"/>
      <c r="WKD1" s="182"/>
      <c r="WKE1" s="182"/>
      <c r="WKF1" s="182"/>
      <c r="WKG1" s="182"/>
      <c r="WKH1" s="182"/>
      <c r="WKI1" s="182"/>
      <c r="WKJ1" s="182"/>
      <c r="WKK1" s="182"/>
      <c r="WKL1" s="182"/>
      <c r="WKM1" s="182"/>
      <c r="WKN1" s="182"/>
      <c r="WKO1" s="182"/>
      <c r="WKP1" s="182"/>
      <c r="WKQ1" s="182"/>
      <c r="WKR1" s="182"/>
      <c r="WKS1" s="182"/>
      <c r="WKT1" s="182"/>
      <c r="WKU1" s="182"/>
      <c r="WKV1" s="182"/>
      <c r="WKW1" s="182"/>
      <c r="WKX1" s="182"/>
      <c r="WKY1" s="182"/>
      <c r="WKZ1" s="182"/>
      <c r="WLA1" s="182"/>
      <c r="WLB1" s="182"/>
      <c r="WLC1" s="182"/>
      <c r="WLD1" s="182"/>
      <c r="WLE1" s="182"/>
      <c r="WLF1" s="182"/>
      <c r="WLG1" s="182"/>
      <c r="WLH1" s="182"/>
      <c r="WLI1" s="182"/>
      <c r="WLJ1" s="182"/>
      <c r="WLK1" s="182"/>
      <c r="WLL1" s="182"/>
      <c r="WLM1" s="182"/>
      <c r="WLN1" s="182"/>
      <c r="WLO1" s="182"/>
      <c r="WLP1" s="182"/>
      <c r="WLQ1" s="182"/>
      <c r="WLR1" s="182"/>
      <c r="WLS1" s="182"/>
      <c r="WLT1" s="182"/>
      <c r="WLU1" s="182"/>
      <c r="WLV1" s="182"/>
      <c r="WLW1" s="182"/>
      <c r="WLX1" s="182"/>
      <c r="WLY1" s="182"/>
      <c r="WLZ1" s="182"/>
      <c r="WMA1" s="182"/>
      <c r="WMB1" s="182"/>
      <c r="WMC1" s="182"/>
      <c r="WMD1" s="182"/>
      <c r="WME1" s="182"/>
      <c r="WMF1" s="182"/>
      <c r="WMG1" s="182"/>
      <c r="WMH1" s="182"/>
      <c r="WMI1" s="182"/>
      <c r="WMJ1" s="182"/>
      <c r="WMK1" s="182"/>
      <c r="WML1" s="182"/>
      <c r="WMM1" s="182"/>
      <c r="WMN1" s="182"/>
      <c r="WMO1" s="182"/>
      <c r="WMP1" s="182"/>
      <c r="WMQ1" s="182"/>
      <c r="WMR1" s="182"/>
      <c r="WMS1" s="182"/>
      <c r="WMT1" s="182"/>
      <c r="WMU1" s="182"/>
      <c r="WMV1" s="182"/>
      <c r="WMW1" s="182"/>
      <c r="WMX1" s="182"/>
      <c r="WMY1" s="182"/>
      <c r="WMZ1" s="182"/>
      <c r="WNA1" s="182"/>
      <c r="WNB1" s="182"/>
      <c r="WNC1" s="182"/>
      <c r="WND1" s="182"/>
      <c r="WNE1" s="182"/>
      <c r="WNF1" s="182"/>
      <c r="WNG1" s="182"/>
      <c r="WNH1" s="182"/>
      <c r="WNI1" s="182"/>
      <c r="WNJ1" s="182"/>
      <c r="WNK1" s="182"/>
      <c r="WNL1" s="182"/>
      <c r="WNM1" s="182"/>
      <c r="WNN1" s="182"/>
      <c r="WNO1" s="182"/>
      <c r="WNP1" s="182"/>
      <c r="WNQ1" s="182"/>
      <c r="WNR1" s="182"/>
      <c r="WNS1" s="182"/>
      <c r="WNT1" s="182"/>
      <c r="WNU1" s="182"/>
      <c r="WNV1" s="182"/>
      <c r="WNW1" s="182"/>
      <c r="WNX1" s="182"/>
      <c r="WNY1" s="182"/>
      <c r="WNZ1" s="182"/>
      <c r="WOA1" s="182"/>
      <c r="WOB1" s="182"/>
      <c r="WOC1" s="182"/>
      <c r="WOD1" s="182"/>
      <c r="WOE1" s="182"/>
      <c r="WOF1" s="182"/>
      <c r="WOG1" s="182"/>
      <c r="WOH1" s="182"/>
      <c r="WOI1" s="182"/>
      <c r="WOJ1" s="182"/>
      <c r="WOK1" s="182"/>
      <c r="WOL1" s="182"/>
      <c r="WOM1" s="182"/>
      <c r="WON1" s="182"/>
      <c r="WOO1" s="182"/>
      <c r="WOP1" s="182"/>
      <c r="WOQ1" s="182"/>
      <c r="WOR1" s="182"/>
      <c r="WOS1" s="182"/>
      <c r="WOT1" s="182"/>
      <c r="WOU1" s="182"/>
      <c r="WOV1" s="182"/>
      <c r="WOW1" s="182"/>
      <c r="WOX1" s="182"/>
      <c r="WOY1" s="182"/>
      <c r="WOZ1" s="182"/>
      <c r="WPA1" s="182"/>
      <c r="WPB1" s="182"/>
      <c r="WPC1" s="182"/>
      <c r="WPD1" s="182"/>
      <c r="WPE1" s="182"/>
      <c r="WPF1" s="182"/>
      <c r="WPG1" s="182"/>
      <c r="WPH1" s="182"/>
      <c r="WPI1" s="182"/>
      <c r="WPJ1" s="182"/>
      <c r="WPK1" s="182"/>
      <c r="WPL1" s="182"/>
      <c r="WPM1" s="182"/>
      <c r="WPN1" s="182"/>
      <c r="WPO1" s="182"/>
      <c r="WPP1" s="182"/>
      <c r="WPQ1" s="182"/>
      <c r="WPR1" s="182"/>
      <c r="WPS1" s="182"/>
      <c r="WPT1" s="182"/>
      <c r="WPU1" s="182"/>
      <c r="WPV1" s="182"/>
      <c r="WPW1" s="182"/>
      <c r="WPX1" s="182"/>
      <c r="WPY1" s="182"/>
      <c r="WPZ1" s="182"/>
      <c r="WQA1" s="182"/>
      <c r="WQB1" s="182"/>
      <c r="WQC1" s="182"/>
      <c r="WQD1" s="182"/>
      <c r="WQE1" s="182"/>
      <c r="WQF1" s="182"/>
      <c r="WQG1" s="182"/>
      <c r="WQH1" s="182"/>
      <c r="WQI1" s="182"/>
      <c r="WQJ1" s="182"/>
      <c r="WQK1" s="182"/>
      <c r="WQL1" s="182"/>
      <c r="WQM1" s="182"/>
      <c r="WQN1" s="182"/>
      <c r="WQO1" s="182"/>
      <c r="WQP1" s="182"/>
      <c r="WQQ1" s="182"/>
      <c r="WQR1" s="182"/>
      <c r="WQS1" s="182"/>
      <c r="WQT1" s="182"/>
      <c r="WQU1" s="182"/>
      <c r="WQV1" s="182"/>
      <c r="WQW1" s="182"/>
      <c r="WQX1" s="182"/>
      <c r="WQY1" s="182"/>
      <c r="WQZ1" s="182"/>
      <c r="WRA1" s="182"/>
      <c r="WRB1" s="182"/>
      <c r="WRC1" s="182"/>
      <c r="WRD1" s="182"/>
      <c r="WRE1" s="182"/>
      <c r="WRF1" s="182"/>
      <c r="WRG1" s="182"/>
      <c r="WRH1" s="182"/>
      <c r="WRI1" s="182"/>
      <c r="WRJ1" s="182"/>
      <c r="WRK1" s="182"/>
      <c r="WRL1" s="182"/>
      <c r="WRM1" s="182"/>
      <c r="WRN1" s="182"/>
      <c r="WRO1" s="182"/>
      <c r="WRP1" s="182"/>
      <c r="WRQ1" s="182"/>
      <c r="WRR1" s="182"/>
      <c r="WRS1" s="182"/>
      <c r="WRT1" s="182"/>
      <c r="WRU1" s="182"/>
      <c r="WRV1" s="182"/>
      <c r="WRW1" s="182"/>
      <c r="WRX1" s="182"/>
      <c r="WRY1" s="182"/>
      <c r="WRZ1" s="182"/>
      <c r="WSA1" s="182"/>
      <c r="WSB1" s="182"/>
      <c r="WSC1" s="182"/>
      <c r="WSD1" s="182"/>
      <c r="WSE1" s="182"/>
      <c r="WSF1" s="182"/>
      <c r="WSG1" s="182"/>
      <c r="WSH1" s="182"/>
      <c r="WSI1" s="182"/>
      <c r="WSJ1" s="182"/>
      <c r="WSK1" s="182"/>
      <c r="WSL1" s="182"/>
      <c r="WSM1" s="182"/>
      <c r="WSN1" s="182"/>
      <c r="WSO1" s="182"/>
      <c r="WSP1" s="182"/>
      <c r="WSQ1" s="182"/>
      <c r="WSR1" s="182"/>
      <c r="WSS1" s="182"/>
      <c r="WST1" s="182"/>
      <c r="WSU1" s="182"/>
      <c r="WSV1" s="182"/>
      <c r="WSW1" s="182"/>
      <c r="WSX1" s="182"/>
      <c r="WSY1" s="182"/>
      <c r="WSZ1" s="182"/>
      <c r="WTA1" s="182"/>
      <c r="WTB1" s="182"/>
      <c r="WTC1" s="182"/>
      <c r="WTD1" s="182"/>
      <c r="WTE1" s="182"/>
      <c r="WTF1" s="182"/>
      <c r="WTG1" s="182"/>
      <c r="WTH1" s="182"/>
      <c r="WTI1" s="182"/>
      <c r="WTJ1" s="182"/>
      <c r="WTK1" s="182"/>
      <c r="WTL1" s="182"/>
      <c r="WTM1" s="182"/>
      <c r="WTN1" s="182"/>
      <c r="WTO1" s="182"/>
      <c r="WTP1" s="182"/>
      <c r="WTQ1" s="182"/>
      <c r="WTR1" s="182"/>
      <c r="WTS1" s="182"/>
      <c r="WTT1" s="182"/>
      <c r="WTU1" s="182"/>
      <c r="WTV1" s="182"/>
      <c r="WTW1" s="182"/>
      <c r="WTX1" s="182"/>
      <c r="WTY1" s="182"/>
      <c r="WTZ1" s="182"/>
      <c r="WUA1" s="182"/>
      <c r="WUB1" s="182"/>
      <c r="WUC1" s="182"/>
      <c r="WUD1" s="182"/>
      <c r="WUE1" s="182"/>
      <c r="WUF1" s="182"/>
      <c r="WUG1" s="182"/>
      <c r="WUH1" s="182"/>
      <c r="WUI1" s="182"/>
      <c r="WUJ1" s="182"/>
      <c r="WUK1" s="182"/>
      <c r="WUL1" s="182"/>
      <c r="WUM1" s="182"/>
      <c r="WUN1" s="182"/>
      <c r="WUO1" s="182"/>
      <c r="WUP1" s="182"/>
      <c r="WUQ1" s="182"/>
      <c r="WUR1" s="182"/>
      <c r="WUS1" s="182"/>
      <c r="WUT1" s="182"/>
      <c r="WUU1" s="182"/>
      <c r="WUV1" s="182"/>
      <c r="WUW1" s="182"/>
      <c r="WUX1" s="182"/>
      <c r="WUY1" s="182"/>
      <c r="WUZ1" s="182"/>
      <c r="WVA1" s="182"/>
      <c r="WVB1" s="182"/>
      <c r="WVC1" s="182"/>
      <c r="WVD1" s="182"/>
      <c r="WVE1" s="182"/>
      <c r="WVF1" s="182"/>
      <c r="WVG1" s="182"/>
      <c r="WVH1" s="182"/>
      <c r="WVI1" s="182"/>
      <c r="WVJ1" s="182"/>
      <c r="WVK1" s="182"/>
      <c r="WVL1" s="182"/>
      <c r="WVM1" s="182"/>
      <c r="WVN1" s="182"/>
      <c r="WVO1" s="182"/>
      <c r="WVP1" s="182"/>
      <c r="WVQ1" s="182"/>
      <c r="WVR1" s="182"/>
      <c r="WVS1" s="182"/>
      <c r="WVT1" s="182"/>
      <c r="WVU1" s="182"/>
      <c r="WVV1" s="182"/>
      <c r="WVW1" s="182"/>
      <c r="WVX1" s="182"/>
      <c r="WVY1" s="182"/>
      <c r="WVZ1" s="182"/>
      <c r="WWA1" s="182"/>
      <c r="WWB1" s="182"/>
      <c r="WWC1" s="182"/>
      <c r="WWD1" s="182"/>
      <c r="WWE1" s="182"/>
      <c r="WWF1" s="182"/>
      <c r="WWG1" s="182"/>
      <c r="WWH1" s="182"/>
      <c r="WWI1" s="182"/>
      <c r="WWJ1" s="182"/>
      <c r="WWK1" s="182"/>
      <c r="WWL1" s="182"/>
      <c r="WWM1" s="182"/>
      <c r="WWN1" s="182"/>
      <c r="WWO1" s="182"/>
      <c r="WWP1" s="182"/>
      <c r="WWQ1" s="182"/>
      <c r="WWR1" s="182"/>
      <c r="WWS1" s="182"/>
      <c r="WWT1" s="182"/>
      <c r="WWU1" s="182"/>
      <c r="WWV1" s="182"/>
      <c r="WWW1" s="182"/>
      <c r="WWX1" s="182"/>
      <c r="WWY1" s="182"/>
      <c r="WWZ1" s="182"/>
      <c r="WXA1" s="182"/>
      <c r="WXB1" s="182"/>
      <c r="WXC1" s="182"/>
      <c r="WXD1" s="182"/>
      <c r="WXE1" s="182"/>
      <c r="WXF1" s="182"/>
      <c r="WXG1" s="182"/>
      <c r="WXH1" s="182"/>
      <c r="WXI1" s="182"/>
      <c r="WXJ1" s="182"/>
      <c r="WXK1" s="182"/>
      <c r="WXL1" s="182"/>
      <c r="WXM1" s="182"/>
      <c r="WXN1" s="182"/>
      <c r="WXO1" s="182"/>
      <c r="WXP1" s="182"/>
      <c r="WXQ1" s="182"/>
      <c r="WXR1" s="182"/>
      <c r="WXS1" s="182"/>
      <c r="WXT1" s="182"/>
      <c r="WXU1" s="182"/>
      <c r="WXV1" s="182"/>
      <c r="WXW1" s="182"/>
      <c r="WXX1" s="182"/>
      <c r="WXY1" s="182"/>
      <c r="WXZ1" s="182"/>
      <c r="WYA1" s="182"/>
      <c r="WYB1" s="182"/>
      <c r="WYC1" s="182"/>
      <c r="WYD1" s="182"/>
      <c r="WYE1" s="182"/>
      <c r="WYF1" s="182"/>
      <c r="WYG1" s="182"/>
      <c r="WYH1" s="182"/>
      <c r="WYI1" s="182"/>
      <c r="WYJ1" s="182"/>
      <c r="WYK1" s="182"/>
      <c r="WYL1" s="182"/>
      <c r="WYM1" s="182"/>
      <c r="WYN1" s="182"/>
      <c r="WYO1" s="182"/>
      <c r="WYP1" s="182"/>
      <c r="WYQ1" s="182"/>
      <c r="WYR1" s="182"/>
      <c r="WYS1" s="182"/>
      <c r="WYT1" s="182"/>
      <c r="WYU1" s="182"/>
      <c r="WYV1" s="182"/>
      <c r="WYW1" s="182"/>
      <c r="WYX1" s="182"/>
      <c r="WYY1" s="182"/>
      <c r="WYZ1" s="182"/>
      <c r="WZA1" s="182"/>
      <c r="WZB1" s="182"/>
      <c r="WZC1" s="182"/>
      <c r="WZD1" s="182"/>
      <c r="WZE1" s="182"/>
      <c r="WZF1" s="182"/>
      <c r="WZG1" s="182"/>
      <c r="WZH1" s="182"/>
      <c r="WZI1" s="182"/>
      <c r="WZJ1" s="182"/>
      <c r="WZK1" s="182"/>
      <c r="WZL1" s="182"/>
      <c r="WZM1" s="182"/>
      <c r="WZN1" s="182"/>
      <c r="WZO1" s="182"/>
      <c r="WZP1" s="182"/>
      <c r="WZQ1" s="182"/>
      <c r="WZR1" s="182"/>
      <c r="WZS1" s="182"/>
      <c r="WZT1" s="182"/>
      <c r="WZU1" s="182"/>
      <c r="WZV1" s="182"/>
      <c r="WZW1" s="182"/>
      <c r="WZX1" s="182"/>
      <c r="WZY1" s="182"/>
      <c r="WZZ1" s="182"/>
      <c r="XAA1" s="182"/>
      <c r="XAB1" s="182"/>
      <c r="XAC1" s="182"/>
      <c r="XAD1" s="182"/>
      <c r="XAE1" s="182"/>
      <c r="XAF1" s="182"/>
      <c r="XAG1" s="182"/>
      <c r="XAH1" s="182"/>
      <c r="XAI1" s="182"/>
      <c r="XAJ1" s="182"/>
      <c r="XAK1" s="182"/>
      <c r="XAL1" s="182"/>
      <c r="XAM1" s="182"/>
      <c r="XAN1" s="182"/>
      <c r="XAO1" s="182"/>
      <c r="XAP1" s="182"/>
      <c r="XAQ1" s="182"/>
      <c r="XAR1" s="182"/>
      <c r="XAS1" s="182"/>
      <c r="XAT1" s="182"/>
      <c r="XAU1" s="182"/>
      <c r="XAV1" s="182"/>
      <c r="XAW1" s="182"/>
      <c r="XAX1" s="182"/>
      <c r="XAY1" s="182"/>
      <c r="XAZ1" s="182"/>
      <c r="XBA1" s="182"/>
      <c r="XBB1" s="182"/>
      <c r="XBC1" s="182"/>
      <c r="XBD1" s="182"/>
      <c r="XBE1" s="182"/>
      <c r="XBF1" s="182"/>
      <c r="XBG1" s="182"/>
      <c r="XBH1" s="182"/>
      <c r="XBI1" s="182"/>
      <c r="XBJ1" s="182"/>
      <c r="XBK1" s="182"/>
      <c r="XBL1" s="182"/>
      <c r="XBM1" s="182"/>
      <c r="XBN1" s="182"/>
      <c r="XBO1" s="182"/>
      <c r="XBP1" s="182"/>
      <c r="XBQ1" s="182"/>
      <c r="XBR1" s="182"/>
      <c r="XBS1" s="182"/>
      <c r="XBT1" s="182"/>
      <c r="XBU1" s="182"/>
      <c r="XBV1" s="182"/>
      <c r="XBW1" s="182"/>
      <c r="XBX1" s="182"/>
      <c r="XBY1" s="182"/>
      <c r="XBZ1" s="182"/>
      <c r="XCA1" s="182"/>
      <c r="XCB1" s="182"/>
      <c r="XCC1" s="182"/>
      <c r="XCD1" s="182"/>
      <c r="XCE1" s="182"/>
      <c r="XCF1" s="182"/>
      <c r="XCG1" s="182"/>
      <c r="XCH1" s="182"/>
      <c r="XCI1" s="182"/>
      <c r="XCJ1" s="182"/>
      <c r="XCK1" s="182"/>
      <c r="XCL1" s="182"/>
      <c r="XCM1" s="182"/>
      <c r="XCN1" s="182"/>
      <c r="XCO1" s="182"/>
      <c r="XCP1" s="182"/>
      <c r="XCQ1" s="182"/>
      <c r="XCR1" s="182"/>
      <c r="XCS1" s="182"/>
      <c r="XCT1" s="182"/>
      <c r="XCU1" s="182"/>
      <c r="XCV1" s="182"/>
      <c r="XCW1" s="182"/>
      <c r="XCX1" s="182"/>
      <c r="XCY1" s="182"/>
      <c r="XCZ1" s="182"/>
      <c r="XDA1" s="182"/>
      <c r="XDB1" s="182"/>
      <c r="XDC1" s="182"/>
      <c r="XDD1" s="182"/>
      <c r="XDE1" s="182"/>
      <c r="XDF1" s="182"/>
      <c r="XDG1" s="182"/>
      <c r="XDH1" s="182"/>
      <c r="XDI1" s="182"/>
      <c r="XDJ1" s="182"/>
      <c r="XDK1" s="182"/>
      <c r="XDL1" s="182"/>
      <c r="XDM1" s="182"/>
      <c r="XDN1" s="182"/>
      <c r="XDO1" s="182"/>
      <c r="XDP1" s="182"/>
      <c r="XDQ1" s="182"/>
      <c r="XDR1" s="182"/>
      <c r="XDS1" s="182"/>
      <c r="XDT1" s="182"/>
      <c r="XDU1" s="182"/>
      <c r="XDV1" s="182"/>
      <c r="XDW1" s="182"/>
      <c r="XDX1" s="182"/>
      <c r="XDY1" s="182"/>
      <c r="XDZ1" s="182"/>
      <c r="XEA1" s="182"/>
      <c r="XEB1" s="182"/>
      <c r="XEC1" s="182"/>
      <c r="XED1" s="182"/>
      <c r="XEE1" s="182"/>
      <c r="XEF1" s="182"/>
      <c r="XEG1" s="182"/>
      <c r="XEH1" s="182"/>
      <c r="XEI1" s="182"/>
      <c r="XEJ1" s="182"/>
      <c r="XEK1" s="182"/>
      <c r="XEL1" s="182"/>
      <c r="XEM1" s="182"/>
      <c r="XEN1" s="182"/>
      <c r="XEO1" s="182"/>
      <c r="XEP1" s="182"/>
      <c r="XEQ1" s="182"/>
      <c r="XER1" s="182"/>
      <c r="XES1" s="182"/>
      <c r="XET1" s="182"/>
      <c r="XEU1" s="182"/>
      <c r="XEV1" s="182"/>
      <c r="XEW1" s="182"/>
      <c r="XEX1" s="182"/>
      <c r="XEY1" s="182"/>
    </row>
    <row r="2" spans="1:16379" s="83" customFormat="1" ht="93.75" x14ac:dyDescent="0.3">
      <c r="A2" s="109" t="s">
        <v>2700</v>
      </c>
      <c r="B2" s="109" t="s">
        <v>2704</v>
      </c>
      <c r="C2" s="109" t="s">
        <v>0</v>
      </c>
      <c r="D2" s="109" t="s">
        <v>814</v>
      </c>
      <c r="E2" s="109" t="s">
        <v>1</v>
      </c>
      <c r="F2" s="145" t="s">
        <v>2</v>
      </c>
      <c r="G2" s="109" t="s">
        <v>3</v>
      </c>
      <c r="H2" s="109" t="s">
        <v>1903</v>
      </c>
      <c r="I2" s="109" t="s">
        <v>118</v>
      </c>
      <c r="J2" s="109" t="s">
        <v>4</v>
      </c>
      <c r="K2" s="109" t="s">
        <v>5</v>
      </c>
      <c r="L2" s="109" t="s">
        <v>6</v>
      </c>
      <c r="M2" s="109" t="s">
        <v>7</v>
      </c>
      <c r="N2" s="109" t="s">
        <v>8</v>
      </c>
      <c r="O2" s="109" t="s">
        <v>9</v>
      </c>
      <c r="P2" s="109" t="s">
        <v>10</v>
      </c>
      <c r="Q2" s="109" t="s">
        <v>11</v>
      </c>
      <c r="R2" s="109" t="s">
        <v>12</v>
      </c>
      <c r="S2" s="109" t="s">
        <v>13</v>
      </c>
      <c r="T2" s="109" t="s">
        <v>14</v>
      </c>
      <c r="U2" s="109" t="s">
        <v>1708</v>
      </c>
      <c r="V2" s="109" t="s">
        <v>844</v>
      </c>
      <c r="W2" s="109" t="s">
        <v>121</v>
      </c>
      <c r="X2" s="116" t="s">
        <v>15</v>
      </c>
      <c r="Y2" s="117" t="s">
        <v>16</v>
      </c>
      <c r="Z2" s="117" t="s">
        <v>845</v>
      </c>
      <c r="AA2" s="117" t="s">
        <v>846</v>
      </c>
      <c r="AB2" s="109" t="s">
        <v>17</v>
      </c>
      <c r="AC2" s="109" t="s">
        <v>18</v>
      </c>
      <c r="AD2" s="109" t="s">
        <v>19</v>
      </c>
      <c r="AE2" s="110" t="s">
        <v>122</v>
      </c>
      <c r="AF2" s="109" t="s">
        <v>20</v>
      </c>
      <c r="AG2" s="109" t="s">
        <v>21</v>
      </c>
      <c r="AH2" s="109" t="s">
        <v>22</v>
      </c>
      <c r="AI2" s="109" t="s">
        <v>23</v>
      </c>
      <c r="AJ2" s="111" t="s">
        <v>24</v>
      </c>
      <c r="AK2" s="111" t="s">
        <v>126</v>
      </c>
      <c r="AL2" s="111" t="s">
        <v>127</v>
      </c>
      <c r="AM2" s="111" t="s">
        <v>128</v>
      </c>
      <c r="AN2" s="111" t="s">
        <v>129</v>
      </c>
      <c r="AO2" s="111" t="s">
        <v>130</v>
      </c>
      <c r="AP2" s="111" t="s">
        <v>131</v>
      </c>
      <c r="AQ2" s="176" t="s">
        <v>132</v>
      </c>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2"/>
    </row>
    <row r="3" spans="1:16379" s="84" customFormat="1" ht="40.5" customHeight="1" x14ac:dyDescent="0.25">
      <c r="A3" s="54">
        <v>1</v>
      </c>
      <c r="C3" s="52" t="s">
        <v>162</v>
      </c>
      <c r="D3" s="52" t="s">
        <v>1658</v>
      </c>
      <c r="E3" s="84" t="s">
        <v>26</v>
      </c>
      <c r="F3" s="32"/>
      <c r="G3" s="27" t="s">
        <v>32</v>
      </c>
      <c r="H3" s="52"/>
      <c r="I3" s="54"/>
      <c r="J3" s="52"/>
      <c r="K3" s="27"/>
      <c r="L3" s="52"/>
      <c r="M3" s="52"/>
      <c r="N3" s="54"/>
      <c r="O3" s="52"/>
      <c r="P3" s="52"/>
      <c r="Q3" s="52"/>
      <c r="R3" s="27"/>
      <c r="S3" s="54"/>
      <c r="T3" s="27" t="s">
        <v>222</v>
      </c>
      <c r="U3" s="27"/>
      <c r="V3" s="27"/>
      <c r="W3" s="27"/>
      <c r="X3" s="40"/>
      <c r="Y3" s="26"/>
      <c r="Z3" s="26"/>
      <c r="AA3" s="26"/>
      <c r="AB3" s="27"/>
      <c r="AC3" s="27"/>
      <c r="AD3" s="27"/>
      <c r="AE3" s="27"/>
      <c r="AF3" s="27"/>
      <c r="AG3" s="27"/>
      <c r="AH3" s="27"/>
      <c r="AI3" s="27" t="s">
        <v>37</v>
      </c>
      <c r="AJ3" s="91" t="s">
        <v>1665</v>
      </c>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90"/>
    </row>
    <row r="4" spans="1:16379" s="84" customFormat="1" ht="52.5" customHeight="1" x14ac:dyDescent="0.25">
      <c r="A4" s="54">
        <v>2</v>
      </c>
      <c r="C4" s="52" t="s">
        <v>162</v>
      </c>
      <c r="D4" s="52" t="s">
        <v>1657</v>
      </c>
      <c r="E4" s="84" t="s">
        <v>26</v>
      </c>
      <c r="F4" s="32"/>
      <c r="G4" s="27" t="s">
        <v>32</v>
      </c>
      <c r="H4" s="52"/>
      <c r="I4" s="27"/>
      <c r="J4" s="52"/>
      <c r="K4" s="27"/>
      <c r="L4" s="52"/>
      <c r="M4" s="52"/>
      <c r="N4" s="54"/>
      <c r="O4" s="52"/>
      <c r="P4" s="52"/>
      <c r="Q4" s="52"/>
      <c r="R4" s="27"/>
      <c r="S4" s="54"/>
      <c r="T4" s="27"/>
      <c r="U4" s="27"/>
      <c r="V4" s="27"/>
      <c r="W4" s="27"/>
      <c r="X4" s="40"/>
      <c r="Y4" s="26"/>
      <c r="Z4" s="26"/>
      <c r="AA4" s="26"/>
      <c r="AB4" s="27"/>
      <c r="AC4" s="27"/>
      <c r="AD4" s="27"/>
      <c r="AE4" s="27"/>
      <c r="AF4" s="27"/>
      <c r="AG4" s="27"/>
      <c r="AH4" s="27"/>
      <c r="AI4" s="27" t="s">
        <v>37</v>
      </c>
      <c r="AJ4" s="91"/>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90"/>
    </row>
    <row r="5" spans="1:16379" s="84" customFormat="1" ht="120" x14ac:dyDescent="0.25">
      <c r="A5" s="54">
        <f t="shared" ref="A5:A68" si="0">1+A4</f>
        <v>3</v>
      </c>
      <c r="C5" s="52" t="s">
        <v>162</v>
      </c>
      <c r="D5" s="52" t="s">
        <v>1654</v>
      </c>
      <c r="E5" s="84" t="s">
        <v>26</v>
      </c>
      <c r="F5" s="32" t="s">
        <v>1655</v>
      </c>
      <c r="G5" s="27" t="s">
        <v>32</v>
      </c>
      <c r="H5" s="52" t="s">
        <v>1785</v>
      </c>
      <c r="I5" s="54" t="s">
        <v>734</v>
      </c>
      <c r="J5" s="52" t="str">
        <f>+Trimestral[[#This Row],[Número de oficio de envio de los criterios de inclusion y exclusion]]</f>
        <v>Certificado 038-2014, con fecha de realización de sesion 28/04/2014, con número de sesion 007-04-2014 APROBADO</v>
      </c>
      <c r="K5" s="27" t="s">
        <v>2200</v>
      </c>
      <c r="L5" s="52" t="s">
        <v>1642</v>
      </c>
      <c r="M5" s="52" t="s">
        <v>119</v>
      </c>
      <c r="N5" s="54" t="s">
        <v>37</v>
      </c>
      <c r="O5" s="52" t="s">
        <v>1656</v>
      </c>
      <c r="P5" s="52" t="s">
        <v>1640</v>
      </c>
      <c r="Q5" s="52" t="s">
        <v>1639</v>
      </c>
      <c r="R5" s="27" t="s">
        <v>222</v>
      </c>
      <c r="S5" s="54" t="s">
        <v>743</v>
      </c>
      <c r="T5" s="27" t="s">
        <v>222</v>
      </c>
      <c r="U5" s="27" t="s">
        <v>222</v>
      </c>
      <c r="V5" s="27" t="s">
        <v>222</v>
      </c>
      <c r="W5" s="27" t="s">
        <v>222</v>
      </c>
      <c r="X5" s="40" t="s">
        <v>222</v>
      </c>
      <c r="Y5" s="26"/>
      <c r="Z5" s="26" t="s">
        <v>222</v>
      </c>
      <c r="AA5" s="26"/>
      <c r="AB5" s="27"/>
      <c r="AC5" s="27"/>
      <c r="AD5" s="27"/>
      <c r="AE5" s="27"/>
      <c r="AF5" s="27"/>
      <c r="AG5" s="27"/>
      <c r="AH5" s="27"/>
      <c r="AI5" s="27" t="s">
        <v>37</v>
      </c>
      <c r="AJ5" s="91" t="s">
        <v>2477</v>
      </c>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90"/>
    </row>
    <row r="6" spans="1:16379" s="84" customFormat="1" ht="90" x14ac:dyDescent="0.25">
      <c r="A6" s="54">
        <f t="shared" si="0"/>
        <v>4</v>
      </c>
      <c r="C6" s="52" t="s">
        <v>162</v>
      </c>
      <c r="D6" s="52" t="s">
        <v>1649</v>
      </c>
      <c r="E6" s="84" t="s">
        <v>26</v>
      </c>
      <c r="F6" s="32" t="s">
        <v>1950</v>
      </c>
      <c r="G6" s="27" t="s">
        <v>32</v>
      </c>
      <c r="H6" s="52" t="s">
        <v>2414</v>
      </c>
      <c r="I6" s="27" t="s">
        <v>1650</v>
      </c>
      <c r="J6" s="52" t="str">
        <f>+Trimestral[[#This Row],[Número de oficio de envio de los criterios de inclusion y exclusion]]</f>
        <v>Certificado 001-2013, con fecha de realización de sesion 28/02/2013, con número de sesion 002-02-2013 RECHAZADO</v>
      </c>
      <c r="K6" s="27" t="s">
        <v>1650</v>
      </c>
      <c r="L6" s="52" t="s">
        <v>1651</v>
      </c>
      <c r="M6" s="52" t="s">
        <v>119</v>
      </c>
      <c r="N6" s="54" t="s">
        <v>37</v>
      </c>
      <c r="O6" s="52" t="s">
        <v>1652</v>
      </c>
      <c r="P6" s="52" t="s">
        <v>1653</v>
      </c>
      <c r="Q6" s="52"/>
      <c r="R6" s="27" t="s">
        <v>222</v>
      </c>
      <c r="S6" s="54" t="s">
        <v>743</v>
      </c>
      <c r="T6" s="27" t="s">
        <v>222</v>
      </c>
      <c r="U6" s="27" t="s">
        <v>222</v>
      </c>
      <c r="V6" s="27" t="s">
        <v>222</v>
      </c>
      <c r="W6" s="27" t="s">
        <v>222</v>
      </c>
      <c r="X6" s="40" t="s">
        <v>222</v>
      </c>
      <c r="Y6" s="26" t="s">
        <v>620</v>
      </c>
      <c r="Z6" s="26" t="s">
        <v>222</v>
      </c>
      <c r="AA6" s="26" t="s">
        <v>222</v>
      </c>
      <c r="AB6" s="27" t="s">
        <v>222</v>
      </c>
      <c r="AC6" s="27" t="s">
        <v>222</v>
      </c>
      <c r="AD6" s="27" t="s">
        <v>222</v>
      </c>
      <c r="AE6" s="27" t="s">
        <v>222</v>
      </c>
      <c r="AF6" s="27" t="s">
        <v>222</v>
      </c>
      <c r="AG6" s="27" t="s">
        <v>222</v>
      </c>
      <c r="AH6" s="27" t="s">
        <v>222</v>
      </c>
      <c r="AI6" s="27" t="s">
        <v>37</v>
      </c>
      <c r="AJ6" s="91" t="s">
        <v>2414</v>
      </c>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90"/>
    </row>
    <row r="7" spans="1:16379" s="84" customFormat="1" ht="75" x14ac:dyDescent="0.25">
      <c r="A7" s="54">
        <f t="shared" si="0"/>
        <v>5</v>
      </c>
      <c r="C7" s="52" t="s">
        <v>162</v>
      </c>
      <c r="D7" s="52" t="s">
        <v>1643</v>
      </c>
      <c r="E7" s="84" t="s">
        <v>26</v>
      </c>
      <c r="F7" s="32" t="s">
        <v>1644</v>
      </c>
      <c r="G7" s="27" t="s">
        <v>32</v>
      </c>
      <c r="H7" s="52" t="s">
        <v>2415</v>
      </c>
      <c r="I7" s="54" t="s">
        <v>729</v>
      </c>
      <c r="J7" s="52" t="str">
        <f>+Trimestral[[#This Row],[Número de oficio de envio de los criterios de inclusion y exclusion]]</f>
        <v>Certificado 011-2013 fecha de sesion 25/04/2022, número de sesion 005-04-2013 APROBADO</v>
      </c>
      <c r="K7" s="27" t="s">
        <v>2201</v>
      </c>
      <c r="L7" s="52" t="s">
        <v>1645</v>
      </c>
      <c r="M7" s="52" t="s">
        <v>119</v>
      </c>
      <c r="N7" s="54" t="s">
        <v>37</v>
      </c>
      <c r="O7" s="52" t="s">
        <v>1646</v>
      </c>
      <c r="P7" s="52" t="s">
        <v>1647</v>
      </c>
      <c r="Q7" s="52" t="s">
        <v>1648</v>
      </c>
      <c r="R7" s="27" t="s">
        <v>222</v>
      </c>
      <c r="S7" s="54" t="s">
        <v>742</v>
      </c>
      <c r="T7" s="27" t="s">
        <v>222</v>
      </c>
      <c r="U7" s="27"/>
      <c r="V7" s="27"/>
      <c r="W7" s="27"/>
      <c r="X7" s="40">
        <v>41239</v>
      </c>
      <c r="Y7" s="26" t="s">
        <v>70</v>
      </c>
      <c r="Z7" s="26"/>
      <c r="AA7" s="26"/>
      <c r="AB7" s="27" t="s">
        <v>37</v>
      </c>
      <c r="AC7" s="27" t="s">
        <v>30</v>
      </c>
      <c r="AD7" s="27" t="s">
        <v>222</v>
      </c>
      <c r="AE7" s="27" t="s">
        <v>222</v>
      </c>
      <c r="AF7" s="27" t="s">
        <v>222</v>
      </c>
      <c r="AG7" s="27"/>
      <c r="AH7" s="27"/>
      <c r="AI7" s="27" t="s">
        <v>30</v>
      </c>
      <c r="AJ7" s="91" t="s">
        <v>2812</v>
      </c>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90"/>
    </row>
    <row r="8" spans="1:16379" s="84" customFormat="1" ht="120" x14ac:dyDescent="0.25">
      <c r="A8" s="54">
        <f t="shared" si="0"/>
        <v>6</v>
      </c>
      <c r="C8" s="52" t="s">
        <v>162</v>
      </c>
      <c r="D8" s="52" t="s">
        <v>1638</v>
      </c>
      <c r="E8" s="84" t="s">
        <v>26</v>
      </c>
      <c r="F8" s="32" t="s">
        <v>2696</v>
      </c>
      <c r="G8" s="27" t="s">
        <v>32</v>
      </c>
      <c r="H8" s="52" t="s">
        <v>2416</v>
      </c>
      <c r="I8" s="54" t="s">
        <v>734</v>
      </c>
      <c r="J8" s="52" t="str">
        <f>+Trimestral[[#This Row],[Número de oficio de envio de los criterios de inclusion y exclusion]]</f>
        <v>Certificado #010-2013, fecha de sesión 25/04/2013, número de sesión 005-04-2013 APROBRADO</v>
      </c>
      <c r="K8" s="27" t="s">
        <v>2200</v>
      </c>
      <c r="L8" s="52" t="s">
        <v>1642</v>
      </c>
      <c r="M8" s="52" t="s">
        <v>119</v>
      </c>
      <c r="N8" s="54" t="s">
        <v>37</v>
      </c>
      <c r="O8" s="52" t="s">
        <v>1641</v>
      </c>
      <c r="P8" s="52" t="s">
        <v>1640</v>
      </c>
      <c r="Q8" s="52" t="s">
        <v>1639</v>
      </c>
      <c r="R8" s="27" t="s">
        <v>222</v>
      </c>
      <c r="S8" s="54" t="s">
        <v>743</v>
      </c>
      <c r="T8" s="27" t="s">
        <v>222</v>
      </c>
      <c r="U8" s="27" t="s">
        <v>222</v>
      </c>
      <c r="V8" s="27" t="s">
        <v>222</v>
      </c>
      <c r="W8" s="27" t="s">
        <v>222</v>
      </c>
      <c r="X8" s="40" t="s">
        <v>222</v>
      </c>
      <c r="Y8" s="26" t="s">
        <v>747</v>
      </c>
      <c r="Z8" s="26" t="s">
        <v>1981</v>
      </c>
      <c r="AA8" s="26" t="s">
        <v>222</v>
      </c>
      <c r="AB8" s="27" t="s">
        <v>222</v>
      </c>
      <c r="AC8" s="27" t="s">
        <v>222</v>
      </c>
      <c r="AD8" s="27" t="s">
        <v>222</v>
      </c>
      <c r="AE8" s="27" t="s">
        <v>222</v>
      </c>
      <c r="AF8" s="27" t="s">
        <v>222</v>
      </c>
      <c r="AG8" s="27" t="s">
        <v>222</v>
      </c>
      <c r="AH8" s="27" t="s">
        <v>222</v>
      </c>
      <c r="AI8" s="27" t="s">
        <v>37</v>
      </c>
      <c r="AJ8" s="91" t="s">
        <v>2478</v>
      </c>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90"/>
    </row>
    <row r="9" spans="1:16379" s="84" customFormat="1" ht="90" x14ac:dyDescent="0.25">
      <c r="A9" s="54">
        <f t="shared" si="0"/>
        <v>7</v>
      </c>
      <c r="C9" s="52" t="s">
        <v>162</v>
      </c>
      <c r="D9" s="52" t="s">
        <v>1631</v>
      </c>
      <c r="E9" s="84" t="s">
        <v>26</v>
      </c>
      <c r="F9" s="32" t="s">
        <v>1632</v>
      </c>
      <c r="G9" s="27" t="s">
        <v>32</v>
      </c>
      <c r="H9" s="52" t="s">
        <v>2417</v>
      </c>
      <c r="I9" s="27" t="s">
        <v>1633</v>
      </c>
      <c r="J9" s="52" t="str">
        <f>+Trimestral[[#This Row],[Número de oficio de envio de los criterios de inclusion y exclusion]]</f>
        <v>Certificado 004-2013 Fecha de sesion 21/03/2013, número de sesión 003-03-2013 DIFERIDO</v>
      </c>
      <c r="K9" s="27" t="s">
        <v>1633</v>
      </c>
      <c r="L9" s="52" t="s">
        <v>1637</v>
      </c>
      <c r="M9" s="52" t="s">
        <v>119</v>
      </c>
      <c r="N9" s="54" t="s">
        <v>37</v>
      </c>
      <c r="O9" s="52" t="s">
        <v>1636</v>
      </c>
      <c r="P9" s="52" t="s">
        <v>1635</v>
      </c>
      <c r="Q9" s="52" t="s">
        <v>1634</v>
      </c>
      <c r="R9" s="27" t="s">
        <v>222</v>
      </c>
      <c r="S9" s="54" t="s">
        <v>743</v>
      </c>
      <c r="T9" s="27" t="s">
        <v>222</v>
      </c>
      <c r="U9" s="27" t="s">
        <v>222</v>
      </c>
      <c r="V9" s="27" t="s">
        <v>222</v>
      </c>
      <c r="W9" s="27" t="s">
        <v>222</v>
      </c>
      <c r="X9" s="40" t="s">
        <v>222</v>
      </c>
      <c r="Y9" s="26" t="s">
        <v>628</v>
      </c>
      <c r="Z9" s="26" t="s">
        <v>1982</v>
      </c>
      <c r="AA9" s="118">
        <v>40963</v>
      </c>
      <c r="AB9" s="27" t="s">
        <v>222</v>
      </c>
      <c r="AC9" s="27" t="s">
        <v>222</v>
      </c>
      <c r="AD9" s="27" t="s">
        <v>222</v>
      </c>
      <c r="AE9" s="27" t="s">
        <v>222</v>
      </c>
      <c r="AF9" s="27" t="s">
        <v>222</v>
      </c>
      <c r="AG9" s="27" t="s">
        <v>222</v>
      </c>
      <c r="AH9" s="27" t="s">
        <v>222</v>
      </c>
      <c r="AI9" s="27" t="s">
        <v>37</v>
      </c>
      <c r="AJ9" s="91" t="s">
        <v>2479</v>
      </c>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90"/>
    </row>
    <row r="10" spans="1:16379" s="84" customFormat="1" ht="75" x14ac:dyDescent="0.25">
      <c r="A10" s="54">
        <f t="shared" si="0"/>
        <v>8</v>
      </c>
      <c r="C10" s="52" t="s">
        <v>162</v>
      </c>
      <c r="D10" s="52" t="s">
        <v>1623</v>
      </c>
      <c r="E10" s="84" t="s">
        <v>26</v>
      </c>
      <c r="F10" s="32" t="s">
        <v>2202</v>
      </c>
      <c r="G10" s="27" t="s">
        <v>32</v>
      </c>
      <c r="H10" s="52" t="s">
        <v>2418</v>
      </c>
      <c r="I10" s="54" t="s">
        <v>728</v>
      </c>
      <c r="J10" s="52" t="str">
        <f>+Trimestral[[#This Row],[Número de oficio de envio de los criterios de inclusion y exclusion]]</f>
        <v>Certificado 008-2013 Fecha de sesion 10/04/2013, con número de sesion 004-04-2013 RECHAZADO</v>
      </c>
      <c r="K10" s="27" t="s">
        <v>2203</v>
      </c>
      <c r="L10" s="52" t="s">
        <v>1601</v>
      </c>
      <c r="M10" s="52" t="s">
        <v>119</v>
      </c>
      <c r="N10" s="54" t="s">
        <v>37</v>
      </c>
      <c r="O10" s="52" t="s">
        <v>1624</v>
      </c>
      <c r="P10" s="52" t="s">
        <v>1625</v>
      </c>
      <c r="Q10" s="52" t="s">
        <v>1626</v>
      </c>
      <c r="R10" s="27" t="s">
        <v>222</v>
      </c>
      <c r="S10" s="54" t="s">
        <v>742</v>
      </c>
      <c r="T10" s="27" t="s">
        <v>222</v>
      </c>
      <c r="U10" s="27" t="s">
        <v>222</v>
      </c>
      <c r="V10" s="27" t="s">
        <v>222</v>
      </c>
      <c r="W10" s="27" t="s">
        <v>222</v>
      </c>
      <c r="X10" s="40" t="s">
        <v>222</v>
      </c>
      <c r="Y10" s="26" t="s">
        <v>620</v>
      </c>
      <c r="Z10" s="26" t="s">
        <v>1982</v>
      </c>
      <c r="AA10" s="26" t="s">
        <v>1569</v>
      </c>
      <c r="AB10" s="27" t="s">
        <v>222</v>
      </c>
      <c r="AC10" s="27" t="s">
        <v>222</v>
      </c>
      <c r="AD10" s="27" t="s">
        <v>222</v>
      </c>
      <c r="AE10" s="27" t="s">
        <v>222</v>
      </c>
      <c r="AF10" s="27" t="s">
        <v>222</v>
      </c>
      <c r="AG10" s="27" t="s">
        <v>222</v>
      </c>
      <c r="AH10" s="27" t="s">
        <v>222</v>
      </c>
      <c r="AI10" s="27" t="s">
        <v>37</v>
      </c>
      <c r="AJ10" s="91" t="s">
        <v>2418</v>
      </c>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90"/>
    </row>
    <row r="11" spans="1:16379" s="84" customFormat="1" ht="105" x14ac:dyDescent="0.25">
      <c r="A11" s="54">
        <f t="shared" si="0"/>
        <v>9</v>
      </c>
      <c r="C11" s="52" t="s">
        <v>162</v>
      </c>
      <c r="D11" s="52" t="s">
        <v>1627</v>
      </c>
      <c r="E11" s="84" t="s">
        <v>26</v>
      </c>
      <c r="F11" s="32" t="s">
        <v>2204</v>
      </c>
      <c r="G11" s="27" t="s">
        <v>32</v>
      </c>
      <c r="H11" s="52" t="s">
        <v>2419</v>
      </c>
      <c r="I11" s="54" t="s">
        <v>726</v>
      </c>
      <c r="J11" s="52" t="str">
        <f>+Trimestral[[#This Row],[Número de oficio de envio de los criterios de inclusion y exclusion]]</f>
        <v>Certificado 017-2013 Fecha de sesion 13/06/2013, con número de sesion 008-06-2013 APROBADO</v>
      </c>
      <c r="K11" s="27" t="s">
        <v>2205</v>
      </c>
      <c r="L11" s="52" t="s">
        <v>1630</v>
      </c>
      <c r="M11" s="52" t="s">
        <v>119</v>
      </c>
      <c r="N11" s="54" t="s">
        <v>37</v>
      </c>
      <c r="O11" s="52" t="s">
        <v>1628</v>
      </c>
      <c r="P11" s="52" t="s">
        <v>1629</v>
      </c>
      <c r="Q11" s="52" t="s">
        <v>1630</v>
      </c>
      <c r="R11" s="27" t="s">
        <v>222</v>
      </c>
      <c r="S11" s="54" t="s">
        <v>742</v>
      </c>
      <c r="T11" s="27" t="s">
        <v>222</v>
      </c>
      <c r="U11" s="27" t="s">
        <v>222</v>
      </c>
      <c r="V11" s="27" t="s">
        <v>222</v>
      </c>
      <c r="W11" s="27" t="s">
        <v>222</v>
      </c>
      <c r="X11" s="40" t="s">
        <v>222</v>
      </c>
      <c r="Y11" s="26"/>
      <c r="Z11" s="26" t="s">
        <v>1982</v>
      </c>
      <c r="AA11" s="26" t="s">
        <v>1569</v>
      </c>
      <c r="AB11" s="27" t="s">
        <v>222</v>
      </c>
      <c r="AC11" s="27" t="s">
        <v>222</v>
      </c>
      <c r="AD11" s="27" t="s">
        <v>222</v>
      </c>
      <c r="AE11" s="27" t="s">
        <v>222</v>
      </c>
      <c r="AF11" s="27" t="s">
        <v>222</v>
      </c>
      <c r="AG11" s="27" t="s">
        <v>222</v>
      </c>
      <c r="AH11" s="27" t="s">
        <v>222</v>
      </c>
      <c r="AI11" s="27" t="s">
        <v>37</v>
      </c>
      <c r="AJ11" s="91" t="s">
        <v>2480</v>
      </c>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90"/>
    </row>
    <row r="12" spans="1:16379" s="84" customFormat="1" ht="51.75" customHeight="1" x14ac:dyDescent="0.25">
      <c r="A12" s="54">
        <f t="shared" si="0"/>
        <v>10</v>
      </c>
      <c r="C12" s="52" t="s">
        <v>162</v>
      </c>
      <c r="D12" s="52" t="s">
        <v>1617</v>
      </c>
      <c r="E12" s="84" t="s">
        <v>26</v>
      </c>
      <c r="F12" s="32" t="s">
        <v>1618</v>
      </c>
      <c r="G12" s="27" t="s">
        <v>32</v>
      </c>
      <c r="H12" s="52" t="s">
        <v>2420</v>
      </c>
      <c r="I12" s="54" t="s">
        <v>728</v>
      </c>
      <c r="J12" s="52" t="str">
        <f>+Trimestral[[#This Row],[Número de oficio de envio de los criterios de inclusion y exclusion]]</f>
        <v>Certificado "012-2013, fecha de sesión 25/04/2013, número de sesión 005-04-2013 RECHAZADO</v>
      </c>
      <c r="K12" s="27" t="s">
        <v>2203</v>
      </c>
      <c r="L12" s="52" t="s">
        <v>1619</v>
      </c>
      <c r="M12" s="52" t="s">
        <v>119</v>
      </c>
      <c r="N12" s="54" t="s">
        <v>37</v>
      </c>
      <c r="O12" s="52" t="s">
        <v>1620</v>
      </c>
      <c r="P12" s="52" t="s">
        <v>1621</v>
      </c>
      <c r="Q12" s="52" t="s">
        <v>1622</v>
      </c>
      <c r="R12" s="27" t="s">
        <v>222</v>
      </c>
      <c r="S12" s="54" t="s">
        <v>743</v>
      </c>
      <c r="T12" s="27" t="s">
        <v>222</v>
      </c>
      <c r="U12" s="27" t="s">
        <v>222</v>
      </c>
      <c r="V12" s="27" t="s">
        <v>222</v>
      </c>
      <c r="W12" s="27" t="s">
        <v>222</v>
      </c>
      <c r="X12" s="40" t="s">
        <v>222</v>
      </c>
      <c r="Y12" s="26" t="s">
        <v>620</v>
      </c>
      <c r="Z12" s="118">
        <v>41372</v>
      </c>
      <c r="AA12" s="26" t="s">
        <v>1569</v>
      </c>
      <c r="AB12" s="27" t="s">
        <v>222</v>
      </c>
      <c r="AC12" s="27" t="s">
        <v>222</v>
      </c>
      <c r="AD12" s="27" t="s">
        <v>222</v>
      </c>
      <c r="AE12" s="27" t="s">
        <v>222</v>
      </c>
      <c r="AF12" s="27" t="s">
        <v>222</v>
      </c>
      <c r="AG12" s="27" t="s">
        <v>222</v>
      </c>
      <c r="AH12" s="27" t="s">
        <v>222</v>
      </c>
      <c r="AI12" s="27" t="s">
        <v>37</v>
      </c>
      <c r="AJ12" s="91" t="s">
        <v>2420</v>
      </c>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90"/>
    </row>
    <row r="13" spans="1:16379" s="84" customFormat="1" ht="60" x14ac:dyDescent="0.25">
      <c r="A13" s="54">
        <f t="shared" si="0"/>
        <v>11</v>
      </c>
      <c r="C13" s="52" t="s">
        <v>162</v>
      </c>
      <c r="D13" s="52" t="s">
        <v>1242</v>
      </c>
      <c r="E13" s="84" t="s">
        <v>26</v>
      </c>
      <c r="F13" s="32" t="s">
        <v>1243</v>
      </c>
      <c r="G13" s="27" t="s">
        <v>32</v>
      </c>
      <c r="H13" s="52" t="s">
        <v>2421</v>
      </c>
      <c r="I13" s="54" t="s">
        <v>28</v>
      </c>
      <c r="J13" s="52" t="str">
        <f>+Trimestral[[#This Row],[Número de oficio de envio de los criterios de inclusion y exclusion]]</f>
        <v>Certificado #016-2013, No Sesión 001-05-2013, Fecha 16 de mayo -2013</v>
      </c>
      <c r="K13" s="27" t="s">
        <v>28</v>
      </c>
      <c r="L13" s="52" t="s">
        <v>1244</v>
      </c>
      <c r="M13" s="52" t="s">
        <v>119</v>
      </c>
      <c r="N13" s="54" t="s">
        <v>37</v>
      </c>
      <c r="O13" s="52" t="s">
        <v>1245</v>
      </c>
      <c r="P13" s="52" t="s">
        <v>1246</v>
      </c>
      <c r="Q13" s="52" t="s">
        <v>1247</v>
      </c>
      <c r="R13" s="27" t="s">
        <v>222</v>
      </c>
      <c r="S13" s="54" t="s">
        <v>742</v>
      </c>
      <c r="T13" s="27" t="s">
        <v>222</v>
      </c>
      <c r="U13" s="27"/>
      <c r="V13" s="54"/>
      <c r="W13" s="27"/>
      <c r="X13" s="40" t="s">
        <v>1248</v>
      </c>
      <c r="Y13" s="26"/>
      <c r="Z13" s="26" t="s">
        <v>1983</v>
      </c>
      <c r="AA13" s="26" t="s">
        <v>1569</v>
      </c>
      <c r="AB13" s="54" t="s">
        <v>37</v>
      </c>
      <c r="AC13" s="54" t="s">
        <v>30</v>
      </c>
      <c r="AD13" s="27" t="s">
        <v>222</v>
      </c>
      <c r="AE13" s="27" t="s">
        <v>222</v>
      </c>
      <c r="AF13" s="27" t="s">
        <v>222</v>
      </c>
      <c r="AG13" s="87"/>
      <c r="AH13" s="27"/>
      <c r="AI13" s="87"/>
      <c r="AJ13" s="92" t="s">
        <v>2481</v>
      </c>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90"/>
    </row>
    <row r="14" spans="1:16379" s="84" customFormat="1" ht="45" x14ac:dyDescent="0.25">
      <c r="A14" s="54">
        <f t="shared" si="0"/>
        <v>12</v>
      </c>
      <c r="C14" s="52" t="s">
        <v>162</v>
      </c>
      <c r="D14" s="52" t="s">
        <v>1611</v>
      </c>
      <c r="E14" s="84" t="s">
        <v>26</v>
      </c>
      <c r="F14" s="32" t="s">
        <v>1606</v>
      </c>
      <c r="G14" s="27" t="s">
        <v>32</v>
      </c>
      <c r="H14" s="52" t="s">
        <v>2422</v>
      </c>
      <c r="I14" s="54" t="s">
        <v>729</v>
      </c>
      <c r="J14" s="52" t="str">
        <f>+Trimestral[[#This Row],[Número de oficio de envio de los criterios de inclusion y exclusion]]</f>
        <v>Certificado #024-2013 Fecha de sesión 12/09/2013, número de sesión 014/09/2013 DIFERIDO</v>
      </c>
      <c r="K14" s="27" t="s">
        <v>2201</v>
      </c>
      <c r="L14" s="52" t="s">
        <v>1607</v>
      </c>
      <c r="M14" s="52" t="s">
        <v>119</v>
      </c>
      <c r="N14" s="54" t="s">
        <v>37</v>
      </c>
      <c r="O14" s="52" t="s">
        <v>1608</v>
      </c>
      <c r="P14" s="52" t="s">
        <v>1609</v>
      </c>
      <c r="Q14" s="52" t="s">
        <v>1610</v>
      </c>
      <c r="R14" s="27" t="s">
        <v>222</v>
      </c>
      <c r="S14" s="54" t="s">
        <v>49</v>
      </c>
      <c r="T14" s="27" t="s">
        <v>222</v>
      </c>
      <c r="U14" s="27" t="s">
        <v>222</v>
      </c>
      <c r="V14" s="27" t="s">
        <v>222</v>
      </c>
      <c r="W14" s="27" t="s">
        <v>222</v>
      </c>
      <c r="X14" s="40" t="s">
        <v>222</v>
      </c>
      <c r="Y14" s="26" t="s">
        <v>628</v>
      </c>
      <c r="Z14" s="26" t="s">
        <v>1984</v>
      </c>
      <c r="AA14" s="26" t="s">
        <v>1569</v>
      </c>
      <c r="AB14" s="27" t="s">
        <v>222</v>
      </c>
      <c r="AC14" s="27" t="s">
        <v>222</v>
      </c>
      <c r="AD14" s="27" t="s">
        <v>222</v>
      </c>
      <c r="AE14" s="27" t="s">
        <v>222</v>
      </c>
      <c r="AF14" s="27" t="s">
        <v>222</v>
      </c>
      <c r="AG14" s="27" t="s">
        <v>222</v>
      </c>
      <c r="AH14" s="27" t="s">
        <v>222</v>
      </c>
      <c r="AI14" s="27" t="s">
        <v>37</v>
      </c>
      <c r="AJ14" s="91" t="s">
        <v>2422</v>
      </c>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90"/>
    </row>
    <row r="15" spans="1:16379" s="84" customFormat="1" ht="60" x14ac:dyDescent="0.25">
      <c r="A15" s="54">
        <f t="shared" si="0"/>
        <v>13</v>
      </c>
      <c r="C15" s="52" t="s">
        <v>162</v>
      </c>
      <c r="D15" s="52" t="s">
        <v>1612</v>
      </c>
      <c r="E15" s="84" t="s">
        <v>26</v>
      </c>
      <c r="F15" s="32" t="s">
        <v>1600</v>
      </c>
      <c r="G15" s="27" t="s">
        <v>32</v>
      </c>
      <c r="H15" s="50" t="s">
        <v>2423</v>
      </c>
      <c r="I15" s="54" t="s">
        <v>728</v>
      </c>
      <c r="J15" s="52" t="str">
        <f>+Trimestral[[#This Row],[Número de oficio de envio de los criterios de inclusion y exclusion]]</f>
        <v>Certificado #023-2013, Fecha de sesión el 12/09/2013, número de sesión 014-09-2013 APROBADO</v>
      </c>
      <c r="K15" s="27" t="s">
        <v>2203</v>
      </c>
      <c r="L15" s="52" t="s">
        <v>1601</v>
      </c>
      <c r="M15" s="52" t="s">
        <v>119</v>
      </c>
      <c r="N15" s="54" t="s">
        <v>37</v>
      </c>
      <c r="O15" s="50" t="s">
        <v>1602</v>
      </c>
      <c r="P15" s="52" t="s">
        <v>1603</v>
      </c>
      <c r="Q15" s="52" t="s">
        <v>222</v>
      </c>
      <c r="R15" s="27" t="s">
        <v>222</v>
      </c>
      <c r="S15" s="54" t="s">
        <v>743</v>
      </c>
      <c r="T15" s="27" t="s">
        <v>222</v>
      </c>
      <c r="U15" s="27" t="s">
        <v>1604</v>
      </c>
      <c r="V15" s="27" t="s">
        <v>1605</v>
      </c>
      <c r="W15" s="27" t="s">
        <v>222</v>
      </c>
      <c r="X15" s="40">
        <v>42632</v>
      </c>
      <c r="Y15" s="26" t="s">
        <v>70</v>
      </c>
      <c r="Z15" s="26" t="s">
        <v>1984</v>
      </c>
      <c r="AA15" s="26" t="s">
        <v>1569</v>
      </c>
      <c r="AB15" s="54" t="s">
        <v>37</v>
      </c>
      <c r="AC15" s="54" t="s">
        <v>30</v>
      </c>
      <c r="AD15" s="27" t="s">
        <v>222</v>
      </c>
      <c r="AE15" s="27" t="s">
        <v>222</v>
      </c>
      <c r="AF15" s="27" t="s">
        <v>222</v>
      </c>
      <c r="AG15" s="87">
        <v>43390</v>
      </c>
      <c r="AH15" s="27" t="s">
        <v>1599</v>
      </c>
      <c r="AI15" s="87" t="s">
        <v>30</v>
      </c>
      <c r="AJ15" s="93" t="s">
        <v>1918</v>
      </c>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90"/>
    </row>
    <row r="16" spans="1:16379" s="84" customFormat="1" ht="195" x14ac:dyDescent="0.25">
      <c r="A16" s="54">
        <f t="shared" si="0"/>
        <v>14</v>
      </c>
      <c r="C16" s="52" t="s">
        <v>162</v>
      </c>
      <c r="D16" s="52" t="s">
        <v>1613</v>
      </c>
      <c r="E16" s="84" t="s">
        <v>26</v>
      </c>
      <c r="F16" s="32" t="s">
        <v>1594</v>
      </c>
      <c r="G16" s="27" t="s">
        <v>32</v>
      </c>
      <c r="H16" s="52" t="s">
        <v>2424</v>
      </c>
      <c r="I16" s="54" t="s">
        <v>729</v>
      </c>
      <c r="J16" s="52" t="str">
        <f>+Trimestral[[#This Row],[Número de oficio de envio de los criterios de inclusion y exclusion]]</f>
        <v>Certificado #042-2014 Fecha de sesión 29/05/2014, con número de sesión 009-05-2014 APROBADO</v>
      </c>
      <c r="K16" s="27" t="s">
        <v>2201</v>
      </c>
      <c r="L16" s="52" t="s">
        <v>1595</v>
      </c>
      <c r="M16" s="52" t="s">
        <v>119</v>
      </c>
      <c r="N16" s="54" t="s">
        <v>37</v>
      </c>
      <c r="O16" s="52" t="s">
        <v>1596</v>
      </c>
      <c r="P16" s="52" t="s">
        <v>1597</v>
      </c>
      <c r="Q16" s="52" t="s">
        <v>692</v>
      </c>
      <c r="R16" s="27" t="s">
        <v>222</v>
      </c>
      <c r="S16" s="54" t="s">
        <v>743</v>
      </c>
      <c r="T16" s="27" t="s">
        <v>222</v>
      </c>
      <c r="U16" s="27" t="s">
        <v>2206</v>
      </c>
      <c r="V16" s="27" t="s">
        <v>222</v>
      </c>
      <c r="W16" s="27" t="s">
        <v>222</v>
      </c>
      <c r="X16" s="40" t="s">
        <v>222</v>
      </c>
      <c r="Y16" s="36" t="s">
        <v>70</v>
      </c>
      <c r="Z16" s="26" t="s">
        <v>1985</v>
      </c>
      <c r="AA16" s="26" t="s">
        <v>1598</v>
      </c>
      <c r="AB16" s="54" t="s">
        <v>37</v>
      </c>
      <c r="AC16" s="54" t="s">
        <v>30</v>
      </c>
      <c r="AD16" s="27" t="s">
        <v>222</v>
      </c>
      <c r="AE16" s="27" t="s">
        <v>222</v>
      </c>
      <c r="AF16" s="27" t="s">
        <v>222</v>
      </c>
      <c r="AG16" s="87">
        <v>42946</v>
      </c>
      <c r="AH16" s="27" t="s">
        <v>1599</v>
      </c>
      <c r="AI16" s="87" t="s">
        <v>30</v>
      </c>
      <c r="AJ16" s="91" t="s">
        <v>2482</v>
      </c>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90"/>
    </row>
    <row r="17" spans="1:104" s="84" customFormat="1" ht="60" x14ac:dyDescent="0.25">
      <c r="A17" s="54">
        <f t="shared" si="0"/>
        <v>15</v>
      </c>
      <c r="C17" s="52" t="s">
        <v>162</v>
      </c>
      <c r="D17" s="52" t="s">
        <v>1614</v>
      </c>
      <c r="E17" s="84" t="s">
        <v>26</v>
      </c>
      <c r="F17" s="32" t="s">
        <v>1589</v>
      </c>
      <c r="G17" s="27" t="s">
        <v>32</v>
      </c>
      <c r="H17" s="52" t="s">
        <v>2425</v>
      </c>
      <c r="I17" s="54" t="s">
        <v>731</v>
      </c>
      <c r="J17" s="52" t="str">
        <f>+Trimestral[[#This Row],[Número de oficio de envio de los criterios de inclusion y exclusion]]</f>
        <v>Certificado #021-2013 fecha de la sesión 18/07/2013, número de sesion 011-07-2013, APROBADO</v>
      </c>
      <c r="K17" s="27" t="s">
        <v>2207</v>
      </c>
      <c r="L17" s="52" t="s">
        <v>1590</v>
      </c>
      <c r="M17" s="52" t="s">
        <v>119</v>
      </c>
      <c r="N17" s="54" t="s">
        <v>37</v>
      </c>
      <c r="O17" s="52" t="s">
        <v>1591</v>
      </c>
      <c r="P17" s="52" t="s">
        <v>1592</v>
      </c>
      <c r="Q17" s="52" t="s">
        <v>1593</v>
      </c>
      <c r="R17" s="27" t="s">
        <v>222</v>
      </c>
      <c r="S17" s="54" t="s">
        <v>743</v>
      </c>
      <c r="T17" s="27" t="s">
        <v>222</v>
      </c>
      <c r="U17" s="27" t="s">
        <v>2208</v>
      </c>
      <c r="V17" s="27" t="s">
        <v>222</v>
      </c>
      <c r="W17" s="27" t="s">
        <v>222</v>
      </c>
      <c r="X17" s="40" t="s">
        <v>222</v>
      </c>
      <c r="Y17" s="26"/>
      <c r="Z17" s="26" t="s">
        <v>1986</v>
      </c>
      <c r="AA17" s="26" t="s">
        <v>1569</v>
      </c>
      <c r="AB17" s="54" t="s">
        <v>37</v>
      </c>
      <c r="AC17" s="54" t="s">
        <v>30</v>
      </c>
      <c r="AD17" s="27" t="s">
        <v>222</v>
      </c>
      <c r="AE17" s="27" t="s">
        <v>222</v>
      </c>
      <c r="AF17" s="27" t="s">
        <v>222</v>
      </c>
      <c r="AG17" s="87"/>
      <c r="AH17" s="27"/>
      <c r="AI17" s="87" t="s">
        <v>37</v>
      </c>
      <c r="AJ17" s="91" t="s">
        <v>2483</v>
      </c>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90"/>
    </row>
    <row r="18" spans="1:104" s="84" customFormat="1" ht="75" x14ac:dyDescent="0.25">
      <c r="A18" s="54">
        <f t="shared" si="0"/>
        <v>16</v>
      </c>
      <c r="C18" s="52" t="s">
        <v>162</v>
      </c>
      <c r="D18" s="52" t="s">
        <v>1615</v>
      </c>
      <c r="E18" s="84" t="s">
        <v>26</v>
      </c>
      <c r="F18" s="32" t="s">
        <v>1585</v>
      </c>
      <c r="G18" s="27" t="s">
        <v>32</v>
      </c>
      <c r="H18" s="52" t="s">
        <v>2426</v>
      </c>
      <c r="I18" s="27" t="s">
        <v>1586</v>
      </c>
      <c r="J18" s="52" t="str">
        <f>+Trimestral[[#This Row],[Número de oficio de envio de los criterios de inclusion y exclusion]]</f>
        <v>Certificado #022-2013 fecha de sesion 22/08/2013, con número de sesión 013/08-2013 RECHAZADO</v>
      </c>
      <c r="K18" s="27" t="s">
        <v>1586</v>
      </c>
      <c r="L18" s="52" t="s">
        <v>1587</v>
      </c>
      <c r="M18" s="52" t="s">
        <v>119</v>
      </c>
      <c r="N18" s="54" t="s">
        <v>37</v>
      </c>
      <c r="O18" s="52" t="s">
        <v>1573</v>
      </c>
      <c r="P18" s="52" t="s">
        <v>1588</v>
      </c>
      <c r="Q18" s="52" t="s">
        <v>222</v>
      </c>
      <c r="R18" s="27" t="s">
        <v>222</v>
      </c>
      <c r="S18" s="54" t="s">
        <v>743</v>
      </c>
      <c r="T18" s="27" t="s">
        <v>222</v>
      </c>
      <c r="U18" s="27" t="s">
        <v>222</v>
      </c>
      <c r="V18" s="27" t="s">
        <v>222</v>
      </c>
      <c r="W18" s="27" t="s">
        <v>222</v>
      </c>
      <c r="X18" s="40" t="s">
        <v>222</v>
      </c>
      <c r="Y18" s="26" t="s">
        <v>620</v>
      </c>
      <c r="Z18" s="26" t="s">
        <v>1986</v>
      </c>
      <c r="AA18" s="26" t="s">
        <v>1569</v>
      </c>
      <c r="AB18" s="27" t="s">
        <v>222</v>
      </c>
      <c r="AC18" s="27" t="s">
        <v>222</v>
      </c>
      <c r="AD18" s="27" t="s">
        <v>222</v>
      </c>
      <c r="AE18" s="27" t="s">
        <v>222</v>
      </c>
      <c r="AF18" s="27" t="s">
        <v>222</v>
      </c>
      <c r="AG18" s="27" t="s">
        <v>222</v>
      </c>
      <c r="AH18" s="27" t="s">
        <v>222</v>
      </c>
      <c r="AI18" s="27" t="s">
        <v>37</v>
      </c>
      <c r="AJ18" s="91" t="s">
        <v>2426</v>
      </c>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90"/>
    </row>
    <row r="19" spans="1:104" s="84" customFormat="1" ht="60" x14ac:dyDescent="0.25">
      <c r="A19" s="54">
        <f t="shared" si="0"/>
        <v>17</v>
      </c>
      <c r="C19" s="52" t="s">
        <v>162</v>
      </c>
      <c r="D19" s="52" t="s">
        <v>1616</v>
      </c>
      <c r="E19" s="84" t="s">
        <v>26</v>
      </c>
      <c r="F19" s="32" t="s">
        <v>1581</v>
      </c>
      <c r="G19" s="27" t="s">
        <v>32</v>
      </c>
      <c r="H19" s="52" t="s">
        <v>2427</v>
      </c>
      <c r="I19" s="54" t="s">
        <v>729</v>
      </c>
      <c r="J19" s="52" t="str">
        <f>+Trimestral[[#This Row],[Número de oficio de envio de los criterios de inclusion y exclusion]]</f>
        <v>Certificado #026-2013 fecha de sesión 26/09/2013, número de sesión 015-09-2013 DIFERIDO</v>
      </c>
      <c r="K19" s="27" t="s">
        <v>2201</v>
      </c>
      <c r="L19" s="52" t="s">
        <v>1582</v>
      </c>
      <c r="M19" s="52" t="s">
        <v>119</v>
      </c>
      <c r="N19" s="54" t="s">
        <v>37</v>
      </c>
      <c r="O19" s="52" t="s">
        <v>1583</v>
      </c>
      <c r="P19" s="52" t="s">
        <v>1584</v>
      </c>
      <c r="Q19" s="52" t="s">
        <v>1583</v>
      </c>
      <c r="R19" s="27" t="s">
        <v>222</v>
      </c>
      <c r="S19" s="54" t="s">
        <v>743</v>
      </c>
      <c r="T19" s="27" t="s">
        <v>222</v>
      </c>
      <c r="U19" s="27" t="s">
        <v>222</v>
      </c>
      <c r="V19" s="27" t="s">
        <v>222</v>
      </c>
      <c r="W19" s="27" t="s">
        <v>222</v>
      </c>
      <c r="X19" s="40" t="s">
        <v>222</v>
      </c>
      <c r="Y19" s="26" t="s">
        <v>628</v>
      </c>
      <c r="Z19" s="26" t="s">
        <v>1986</v>
      </c>
      <c r="AA19" s="26" t="s">
        <v>1569</v>
      </c>
      <c r="AB19" s="27" t="s">
        <v>222</v>
      </c>
      <c r="AC19" s="27" t="s">
        <v>222</v>
      </c>
      <c r="AD19" s="27" t="s">
        <v>222</v>
      </c>
      <c r="AE19" s="27" t="s">
        <v>222</v>
      </c>
      <c r="AF19" s="27" t="s">
        <v>222</v>
      </c>
      <c r="AG19" s="27" t="s">
        <v>222</v>
      </c>
      <c r="AH19" s="27" t="s">
        <v>222</v>
      </c>
      <c r="AI19" s="27" t="s">
        <v>37</v>
      </c>
      <c r="AJ19" s="91" t="s">
        <v>2484</v>
      </c>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90"/>
    </row>
    <row r="20" spans="1:104" s="84" customFormat="1" ht="60" x14ac:dyDescent="0.25">
      <c r="A20" s="54">
        <f t="shared" si="0"/>
        <v>18</v>
      </c>
      <c r="C20" s="52" t="s">
        <v>162</v>
      </c>
      <c r="D20" s="52" t="s">
        <v>1576</v>
      </c>
      <c r="E20" s="84" t="s">
        <v>26</v>
      </c>
      <c r="F20" s="32" t="s">
        <v>1577</v>
      </c>
      <c r="G20" s="27" t="s">
        <v>32</v>
      </c>
      <c r="H20" s="52" t="s">
        <v>2428</v>
      </c>
      <c r="I20" s="54" t="s">
        <v>728</v>
      </c>
      <c r="J20" s="52" t="str">
        <f>+Trimestral[[#This Row],[Número de oficio de envio de los criterios de inclusion y exclusion]]</f>
        <v>Certificado #027-2013 Fecha de sesion 10/10/2013, según número de resolucion 016-09-2013 DIFERIDO</v>
      </c>
      <c r="K20" s="27" t="s">
        <v>2203</v>
      </c>
      <c r="L20" s="52" t="s">
        <v>1578</v>
      </c>
      <c r="M20" s="52" t="s">
        <v>119</v>
      </c>
      <c r="N20" s="54" t="s">
        <v>37</v>
      </c>
      <c r="O20" s="52" t="s">
        <v>1580</v>
      </c>
      <c r="P20" s="52" t="s">
        <v>1579</v>
      </c>
      <c r="Q20" s="52" t="s">
        <v>1580</v>
      </c>
      <c r="R20" s="27" t="s">
        <v>222</v>
      </c>
      <c r="S20" s="54" t="s">
        <v>743</v>
      </c>
      <c r="T20" s="54" t="s">
        <v>222</v>
      </c>
      <c r="U20" s="27" t="s">
        <v>222</v>
      </c>
      <c r="V20" s="27" t="s">
        <v>222</v>
      </c>
      <c r="W20" s="27" t="s">
        <v>222</v>
      </c>
      <c r="X20" s="40" t="s">
        <v>222</v>
      </c>
      <c r="Y20" s="26" t="s">
        <v>628</v>
      </c>
      <c r="Z20" s="26" t="s">
        <v>1986</v>
      </c>
      <c r="AA20" s="26" t="s">
        <v>1569</v>
      </c>
      <c r="AB20" s="27" t="s">
        <v>222</v>
      </c>
      <c r="AC20" s="27" t="s">
        <v>222</v>
      </c>
      <c r="AD20" s="27" t="s">
        <v>222</v>
      </c>
      <c r="AE20" s="27" t="s">
        <v>222</v>
      </c>
      <c r="AF20" s="27" t="s">
        <v>222</v>
      </c>
      <c r="AG20" s="27" t="s">
        <v>222</v>
      </c>
      <c r="AH20" s="27" t="s">
        <v>222</v>
      </c>
      <c r="AI20" s="27" t="s">
        <v>37</v>
      </c>
      <c r="AJ20" s="91" t="s">
        <v>2485</v>
      </c>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90"/>
    </row>
    <row r="21" spans="1:104" s="84" customFormat="1" ht="75" x14ac:dyDescent="0.25">
      <c r="A21" s="54">
        <f t="shared" si="0"/>
        <v>19</v>
      </c>
      <c r="C21" s="52" t="s">
        <v>162</v>
      </c>
      <c r="D21" s="52" t="s">
        <v>1570</v>
      </c>
      <c r="E21" s="84" t="s">
        <v>26</v>
      </c>
      <c r="F21" s="32" t="s">
        <v>1571</v>
      </c>
      <c r="G21" s="27" t="s">
        <v>32</v>
      </c>
      <c r="H21" s="52" t="s">
        <v>2429</v>
      </c>
      <c r="I21" s="54" t="s">
        <v>731</v>
      </c>
      <c r="J21" s="52" t="str">
        <f>+Trimestral[[#This Row],[Número de oficio de envio de los criterios de inclusion y exclusion]]</f>
        <v>Certificado # 032-14, Fecha de sesion 10-3-2014, según número de sesion 004-03-2014 DIFERIDO</v>
      </c>
      <c r="K21" s="27" t="s">
        <v>2207</v>
      </c>
      <c r="L21" s="52" t="s">
        <v>1572</v>
      </c>
      <c r="M21" s="52" t="s">
        <v>119</v>
      </c>
      <c r="N21" s="54" t="s">
        <v>37</v>
      </c>
      <c r="O21" s="52" t="s">
        <v>1573</v>
      </c>
      <c r="P21" s="52" t="s">
        <v>1574</v>
      </c>
      <c r="Q21" s="52" t="s">
        <v>1575</v>
      </c>
      <c r="R21" s="27" t="s">
        <v>222</v>
      </c>
      <c r="S21" s="54" t="s">
        <v>743</v>
      </c>
      <c r="T21" s="27" t="s">
        <v>222</v>
      </c>
      <c r="U21" s="27" t="s">
        <v>222</v>
      </c>
      <c r="V21" s="27" t="s">
        <v>222</v>
      </c>
      <c r="W21" s="27" t="s">
        <v>222</v>
      </c>
      <c r="X21" s="40" t="s">
        <v>222</v>
      </c>
      <c r="Y21" s="26" t="s">
        <v>628</v>
      </c>
      <c r="Z21" s="26" t="s">
        <v>2209</v>
      </c>
      <c r="AA21" s="26" t="s">
        <v>1569</v>
      </c>
      <c r="AB21" s="27" t="s">
        <v>222</v>
      </c>
      <c r="AC21" s="27" t="s">
        <v>222</v>
      </c>
      <c r="AD21" s="27" t="s">
        <v>222</v>
      </c>
      <c r="AE21" s="27" t="s">
        <v>222</v>
      </c>
      <c r="AF21" s="27" t="s">
        <v>222</v>
      </c>
      <c r="AG21" s="27" t="s">
        <v>222</v>
      </c>
      <c r="AH21" s="27" t="s">
        <v>222</v>
      </c>
      <c r="AI21" s="27" t="s">
        <v>37</v>
      </c>
      <c r="AJ21" s="91" t="s">
        <v>2486</v>
      </c>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90"/>
    </row>
    <row r="22" spans="1:104" s="84" customFormat="1" ht="45" x14ac:dyDescent="0.25">
      <c r="A22" s="54">
        <f t="shared" si="0"/>
        <v>20</v>
      </c>
      <c r="C22" s="52" t="s">
        <v>162</v>
      </c>
      <c r="D22" s="52" t="s">
        <v>1559</v>
      </c>
      <c r="E22" s="84" t="s">
        <v>26</v>
      </c>
      <c r="F22" s="32" t="s">
        <v>2210</v>
      </c>
      <c r="G22" s="27" t="s">
        <v>32</v>
      </c>
      <c r="H22" s="52" t="s">
        <v>2430</v>
      </c>
      <c r="I22" s="54" t="s">
        <v>726</v>
      </c>
      <c r="J22" s="52" t="str">
        <f>+Trimestral[[#This Row],[Número de oficio de envio de los criterios de inclusion y exclusion]]</f>
        <v>Certificado #075-2015, fecha de sesion 27 de abril -2015, número de sesión 008-04-2015, APROBADA REVISION ENMIENDA</v>
      </c>
      <c r="K22" s="27" t="s">
        <v>2205</v>
      </c>
      <c r="L22" s="52" t="s">
        <v>499</v>
      </c>
      <c r="M22" s="52" t="s">
        <v>119</v>
      </c>
      <c r="N22" s="54" t="s">
        <v>37</v>
      </c>
      <c r="O22" s="52" t="s">
        <v>1566</v>
      </c>
      <c r="P22" s="52" t="s">
        <v>1567</v>
      </c>
      <c r="Q22" s="52" t="s">
        <v>1568</v>
      </c>
      <c r="R22" s="27" t="s">
        <v>222</v>
      </c>
      <c r="S22" s="54" t="s">
        <v>743</v>
      </c>
      <c r="T22" s="54" t="s">
        <v>222</v>
      </c>
      <c r="U22" s="27" t="s">
        <v>222</v>
      </c>
      <c r="V22" s="27" t="s">
        <v>222</v>
      </c>
      <c r="W22" s="27" t="s">
        <v>222</v>
      </c>
      <c r="X22" s="40"/>
      <c r="Y22" s="36" t="s">
        <v>70</v>
      </c>
      <c r="Z22" s="26"/>
      <c r="AA22" s="26"/>
      <c r="AB22" s="54"/>
      <c r="AC22" s="54"/>
      <c r="AD22" s="87"/>
      <c r="AE22" s="85"/>
      <c r="AF22" s="94"/>
      <c r="AG22" s="87"/>
      <c r="AH22" s="27"/>
      <c r="AI22" s="87" t="s">
        <v>30</v>
      </c>
      <c r="AJ22" s="93" t="s">
        <v>2487</v>
      </c>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90"/>
    </row>
    <row r="23" spans="1:104" s="84" customFormat="1" ht="45" x14ac:dyDescent="0.25">
      <c r="A23" s="54">
        <f t="shared" si="0"/>
        <v>21</v>
      </c>
      <c r="C23" s="52" t="s">
        <v>162</v>
      </c>
      <c r="D23" s="52" t="s">
        <v>1554</v>
      </c>
      <c r="E23" s="84" t="s">
        <v>26</v>
      </c>
      <c r="F23" s="32" t="s">
        <v>1555</v>
      </c>
      <c r="G23" s="27" t="s">
        <v>32</v>
      </c>
      <c r="H23" s="52" t="s">
        <v>2431</v>
      </c>
      <c r="I23" s="54" t="s">
        <v>731</v>
      </c>
      <c r="J23" s="52" t="str">
        <f>+Trimestral[[#This Row],[Número de oficio de envio de los criterios de inclusion y exclusion]]</f>
        <v>Certificado #036-2014 Fecha de sesion 07/04/2014 según número de sesion 006-04-2014 APROBADO</v>
      </c>
      <c r="K23" s="27" t="s">
        <v>2207</v>
      </c>
      <c r="L23" s="52" t="s">
        <v>1556</v>
      </c>
      <c r="M23" s="52" t="s">
        <v>119</v>
      </c>
      <c r="N23" s="54" t="s">
        <v>37</v>
      </c>
      <c r="O23" s="52" t="s">
        <v>1557</v>
      </c>
      <c r="P23" s="52" t="s">
        <v>1558</v>
      </c>
      <c r="Q23" s="52" t="s">
        <v>222</v>
      </c>
      <c r="R23" s="27" t="s">
        <v>222</v>
      </c>
      <c r="S23" s="54" t="s">
        <v>743</v>
      </c>
      <c r="T23" s="27" t="s">
        <v>222</v>
      </c>
      <c r="U23" s="27" t="s">
        <v>222</v>
      </c>
      <c r="V23" s="27" t="s">
        <v>222</v>
      </c>
      <c r="W23" s="27" t="s">
        <v>222</v>
      </c>
      <c r="X23" s="40" t="s">
        <v>222</v>
      </c>
      <c r="Y23" s="36" t="s">
        <v>70</v>
      </c>
      <c r="Z23" s="26" t="s">
        <v>2211</v>
      </c>
      <c r="AA23" s="26" t="s">
        <v>1569</v>
      </c>
      <c r="AB23" s="54" t="s">
        <v>37</v>
      </c>
      <c r="AC23" s="54" t="s">
        <v>30</v>
      </c>
      <c r="AD23" s="27" t="s">
        <v>222</v>
      </c>
      <c r="AE23" s="27" t="s">
        <v>222</v>
      </c>
      <c r="AF23" s="27" t="s">
        <v>222</v>
      </c>
      <c r="AG23" s="87"/>
      <c r="AH23" s="27"/>
      <c r="AI23" s="87" t="s">
        <v>30</v>
      </c>
      <c r="AJ23" s="91" t="s">
        <v>2488</v>
      </c>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90"/>
    </row>
    <row r="24" spans="1:104" s="84" customFormat="1" ht="75" x14ac:dyDescent="0.25">
      <c r="A24" s="54">
        <f t="shared" si="0"/>
        <v>22</v>
      </c>
      <c r="C24" s="52" t="s">
        <v>162</v>
      </c>
      <c r="D24" s="52" t="s">
        <v>1548</v>
      </c>
      <c r="E24" s="84" t="s">
        <v>26</v>
      </c>
      <c r="F24" s="32" t="s">
        <v>1549</v>
      </c>
      <c r="G24" s="27" t="s">
        <v>32</v>
      </c>
      <c r="H24" s="52" t="s">
        <v>2432</v>
      </c>
      <c r="I24" s="31" t="s">
        <v>1543</v>
      </c>
      <c r="J24" s="52" t="str">
        <f>+Trimestral[[#This Row],[Número de oficio de envio de los criterios de inclusion y exclusion]]</f>
        <v>Certificado #40 2014 Fecha de sesión 0074-04-2014, según número de sesion 28/04/2014 RECHAZADO</v>
      </c>
      <c r="K24" s="31" t="s">
        <v>1543</v>
      </c>
      <c r="L24" s="52" t="s">
        <v>1553</v>
      </c>
      <c r="M24" s="52" t="s">
        <v>119</v>
      </c>
      <c r="N24" s="54" t="s">
        <v>37</v>
      </c>
      <c r="O24" s="52" t="s">
        <v>1552</v>
      </c>
      <c r="P24" s="52" t="s">
        <v>1551</v>
      </c>
      <c r="Q24" s="52" t="s">
        <v>1550</v>
      </c>
      <c r="R24" s="27" t="s">
        <v>222</v>
      </c>
      <c r="S24" s="27" t="s">
        <v>222</v>
      </c>
      <c r="T24" s="27" t="s">
        <v>222</v>
      </c>
      <c r="U24" s="27" t="s">
        <v>222</v>
      </c>
      <c r="V24" s="27" t="s">
        <v>222</v>
      </c>
      <c r="W24" s="27" t="s">
        <v>222</v>
      </c>
      <c r="X24" s="40" t="s">
        <v>222</v>
      </c>
      <c r="Y24" s="36" t="s">
        <v>620</v>
      </c>
      <c r="Z24" s="26" t="s">
        <v>1987</v>
      </c>
      <c r="AA24" s="26" t="s">
        <v>1988</v>
      </c>
      <c r="AB24" s="27" t="s">
        <v>222</v>
      </c>
      <c r="AC24" s="27" t="s">
        <v>222</v>
      </c>
      <c r="AD24" s="27" t="s">
        <v>222</v>
      </c>
      <c r="AE24" s="27" t="s">
        <v>222</v>
      </c>
      <c r="AF24" s="27" t="s">
        <v>222</v>
      </c>
      <c r="AG24" s="27" t="s">
        <v>222</v>
      </c>
      <c r="AH24" s="27" t="s">
        <v>222</v>
      </c>
      <c r="AI24" s="87" t="s">
        <v>37</v>
      </c>
      <c r="AJ24" s="91" t="s">
        <v>2432</v>
      </c>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90"/>
    </row>
    <row r="25" spans="1:104" s="84" customFormat="1" ht="30" x14ac:dyDescent="0.25">
      <c r="A25" s="54">
        <f t="shared" si="0"/>
        <v>23</v>
      </c>
      <c r="C25" s="52" t="s">
        <v>162</v>
      </c>
      <c r="D25" s="52" t="s">
        <v>1541</v>
      </c>
      <c r="E25" s="84" t="s">
        <v>26</v>
      </c>
      <c r="F25" s="32" t="s">
        <v>1542</v>
      </c>
      <c r="G25" s="27" t="s">
        <v>32</v>
      </c>
      <c r="H25" s="52" t="s">
        <v>2433</v>
      </c>
      <c r="I25" s="31" t="s">
        <v>1543</v>
      </c>
      <c r="J25" s="52" t="str">
        <f>+Trimestral[[#This Row],[Número de oficio de envio de los criterios de inclusion y exclusion]]</f>
        <v>Certificado #039-2014 Nfecha de sesion 07-0 4-2014, según número de sesión 006-04-2014 RECHAZADO</v>
      </c>
      <c r="K25" s="31" t="s">
        <v>1543</v>
      </c>
      <c r="L25" s="52" t="s">
        <v>1544</v>
      </c>
      <c r="M25" s="52" t="s">
        <v>119</v>
      </c>
      <c r="N25" s="54" t="s">
        <v>37</v>
      </c>
      <c r="O25" s="52" t="s">
        <v>1545</v>
      </c>
      <c r="P25" s="52" t="s">
        <v>1546</v>
      </c>
      <c r="Q25" s="52" t="s">
        <v>1547</v>
      </c>
      <c r="R25" s="27" t="s">
        <v>222</v>
      </c>
      <c r="S25" s="27" t="s">
        <v>222</v>
      </c>
      <c r="T25" s="27" t="s">
        <v>222</v>
      </c>
      <c r="U25" s="27" t="s">
        <v>222</v>
      </c>
      <c r="V25" s="27" t="s">
        <v>222</v>
      </c>
      <c r="W25" s="27" t="s">
        <v>222</v>
      </c>
      <c r="X25" s="40" t="s">
        <v>222</v>
      </c>
      <c r="Y25" s="36" t="s">
        <v>620</v>
      </c>
      <c r="Z25" s="26" t="s">
        <v>1989</v>
      </c>
      <c r="AA25" s="26" t="s">
        <v>1989</v>
      </c>
      <c r="AB25" s="27" t="s">
        <v>222</v>
      </c>
      <c r="AC25" s="27" t="s">
        <v>222</v>
      </c>
      <c r="AD25" s="27" t="s">
        <v>222</v>
      </c>
      <c r="AE25" s="27" t="s">
        <v>222</v>
      </c>
      <c r="AF25" s="27" t="s">
        <v>222</v>
      </c>
      <c r="AG25" s="27" t="s">
        <v>222</v>
      </c>
      <c r="AH25" s="27" t="s">
        <v>222</v>
      </c>
      <c r="AI25" s="87" t="s">
        <v>37</v>
      </c>
      <c r="AJ25" s="91" t="s">
        <v>2489</v>
      </c>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90"/>
    </row>
    <row r="26" spans="1:104" s="84" customFormat="1" ht="120" x14ac:dyDescent="0.25">
      <c r="A26" s="54">
        <f t="shared" si="0"/>
        <v>24</v>
      </c>
      <c r="C26" s="52" t="s">
        <v>162</v>
      </c>
      <c r="D26" s="52" t="s">
        <v>1536</v>
      </c>
      <c r="E26" s="84" t="s">
        <v>26</v>
      </c>
      <c r="F26" s="32" t="s">
        <v>1537</v>
      </c>
      <c r="G26" s="27" t="s">
        <v>32</v>
      </c>
      <c r="H26" s="52" t="s">
        <v>2434</v>
      </c>
      <c r="I26" s="54" t="s">
        <v>735</v>
      </c>
      <c r="J26" s="52" t="str">
        <f>+Trimestral[[#This Row],[Número de oficio de envio de los criterios de inclusion y exclusion]]</f>
        <v>Certificado #043-2014 Número de sesion E-001-05-2014, en fecha -05/05/2014 RECHAZADO</v>
      </c>
      <c r="K26" s="27" t="s">
        <v>735</v>
      </c>
      <c r="L26" s="52" t="s">
        <v>2212</v>
      </c>
      <c r="M26" s="52" t="s">
        <v>119</v>
      </c>
      <c r="N26" s="54" t="s">
        <v>37</v>
      </c>
      <c r="O26" s="52" t="s">
        <v>1538</v>
      </c>
      <c r="P26" s="52" t="s">
        <v>1539</v>
      </c>
      <c r="Q26" s="52" t="s">
        <v>1540</v>
      </c>
      <c r="R26" s="27" t="s">
        <v>222</v>
      </c>
      <c r="S26" s="27" t="s">
        <v>222</v>
      </c>
      <c r="T26" s="27" t="s">
        <v>222</v>
      </c>
      <c r="U26" s="27" t="s">
        <v>222</v>
      </c>
      <c r="V26" s="27" t="s">
        <v>222</v>
      </c>
      <c r="W26" s="27" t="s">
        <v>222</v>
      </c>
      <c r="X26" s="40" t="s">
        <v>222</v>
      </c>
      <c r="Y26" s="36" t="s">
        <v>620</v>
      </c>
      <c r="Z26" s="26" t="s">
        <v>1990</v>
      </c>
      <c r="AA26" s="26" t="s">
        <v>1991</v>
      </c>
      <c r="AB26" s="27" t="s">
        <v>222</v>
      </c>
      <c r="AC26" s="27" t="s">
        <v>222</v>
      </c>
      <c r="AD26" s="27" t="s">
        <v>222</v>
      </c>
      <c r="AE26" s="27" t="s">
        <v>222</v>
      </c>
      <c r="AF26" s="27" t="s">
        <v>222</v>
      </c>
      <c r="AG26" s="27" t="s">
        <v>222</v>
      </c>
      <c r="AH26" s="27" t="s">
        <v>222</v>
      </c>
      <c r="AI26" s="87" t="s">
        <v>37</v>
      </c>
      <c r="AJ26" s="91" t="s">
        <v>2490</v>
      </c>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90"/>
    </row>
    <row r="27" spans="1:104" s="84" customFormat="1" ht="313.5" customHeight="1" x14ac:dyDescent="0.25">
      <c r="A27" s="54">
        <f t="shared" si="0"/>
        <v>25</v>
      </c>
      <c r="C27" s="52" t="s">
        <v>162</v>
      </c>
      <c r="D27" s="52" t="s">
        <v>1934</v>
      </c>
      <c r="E27" s="84" t="s">
        <v>26</v>
      </c>
      <c r="F27" s="32" t="s">
        <v>1935</v>
      </c>
      <c r="G27" s="27"/>
      <c r="H27" s="52" t="s">
        <v>1941</v>
      </c>
      <c r="I27" s="54" t="s">
        <v>728</v>
      </c>
      <c r="J27" s="140" t="str">
        <f>+H27</f>
        <v>Certificado #051-2014 de 13/10/2014 en sesión 017-10-2014, aprobado inicio de estudio.</v>
      </c>
      <c r="K27" s="27" t="s">
        <v>728</v>
      </c>
      <c r="L27" s="52" t="s">
        <v>1936</v>
      </c>
      <c r="M27" s="52" t="s">
        <v>119</v>
      </c>
      <c r="N27" s="54" t="s">
        <v>30</v>
      </c>
      <c r="O27" s="52" t="s">
        <v>1937</v>
      </c>
      <c r="P27" s="52" t="s">
        <v>1938</v>
      </c>
      <c r="Q27" s="52" t="s">
        <v>1939</v>
      </c>
      <c r="R27" s="27" t="s">
        <v>222</v>
      </c>
      <c r="S27" s="54" t="s">
        <v>222</v>
      </c>
      <c r="T27" s="54" t="s">
        <v>222</v>
      </c>
      <c r="U27" s="27" t="s">
        <v>2884</v>
      </c>
      <c r="V27" s="27" t="s">
        <v>222</v>
      </c>
      <c r="W27" s="27" t="s">
        <v>222</v>
      </c>
      <c r="X27" s="40">
        <v>43040</v>
      </c>
      <c r="Y27" s="36" t="s">
        <v>70</v>
      </c>
      <c r="Z27" s="118">
        <v>41830</v>
      </c>
      <c r="AA27" s="26" t="s">
        <v>1940</v>
      </c>
      <c r="AB27" s="27" t="s">
        <v>222</v>
      </c>
      <c r="AC27" s="27" t="s">
        <v>222</v>
      </c>
      <c r="AD27" s="87" t="s">
        <v>222</v>
      </c>
      <c r="AE27" s="85" t="s">
        <v>222</v>
      </c>
      <c r="AF27" s="94" t="s">
        <v>222</v>
      </c>
      <c r="AG27" s="27" t="s">
        <v>2883</v>
      </c>
      <c r="AH27" s="27" t="s">
        <v>2883</v>
      </c>
      <c r="AI27" s="87" t="s">
        <v>30</v>
      </c>
      <c r="AJ27" s="112" t="s">
        <v>2491</v>
      </c>
      <c r="AK27" s="132" t="s">
        <v>2882</v>
      </c>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90"/>
    </row>
    <row r="28" spans="1:104" s="84" customFormat="1" ht="75" customHeight="1" x14ac:dyDescent="0.25">
      <c r="A28" s="54">
        <f t="shared" si="0"/>
        <v>26</v>
      </c>
      <c r="C28" s="52" t="s">
        <v>162</v>
      </c>
      <c r="D28" s="52" t="s">
        <v>1534</v>
      </c>
      <c r="E28" s="84" t="s">
        <v>26</v>
      </c>
      <c r="F28" s="32" t="s">
        <v>1535</v>
      </c>
      <c r="G28" s="27"/>
      <c r="H28" s="52" t="s">
        <v>1786</v>
      </c>
      <c r="I28" s="31" t="s">
        <v>729</v>
      </c>
      <c r="J28" s="52" t="str">
        <f>+Trimestral[[#This Row],[Número de oficio de envio de los criterios de inclusion y exclusion]]</f>
        <v>Certificado #047-2014 Fecha de sesión 08/09/2014, número de sesion 015-09-2014 APROBADA</v>
      </c>
      <c r="K28" s="31" t="s">
        <v>2201</v>
      </c>
      <c r="L28" s="52" t="s">
        <v>1533</v>
      </c>
      <c r="M28" s="52" t="s">
        <v>119</v>
      </c>
      <c r="N28" s="54" t="s">
        <v>37</v>
      </c>
      <c r="O28" s="52" t="s">
        <v>1531</v>
      </c>
      <c r="P28" s="52" t="s">
        <v>1532</v>
      </c>
      <c r="Q28" s="52" t="s">
        <v>222</v>
      </c>
      <c r="R28" s="27" t="s">
        <v>222</v>
      </c>
      <c r="S28" s="27" t="s">
        <v>743</v>
      </c>
      <c r="T28" s="27" t="s">
        <v>222</v>
      </c>
      <c r="U28" s="27" t="s">
        <v>222</v>
      </c>
      <c r="V28" s="27" t="s">
        <v>222</v>
      </c>
      <c r="W28" s="27" t="s">
        <v>222</v>
      </c>
      <c r="X28" s="40" t="s">
        <v>2881</v>
      </c>
      <c r="Y28" s="36" t="s">
        <v>747</v>
      </c>
      <c r="Z28" s="26" t="s">
        <v>1992</v>
      </c>
      <c r="AA28" s="26"/>
      <c r="AB28" s="27" t="s">
        <v>37</v>
      </c>
      <c r="AC28" s="27" t="s">
        <v>30</v>
      </c>
      <c r="AD28" s="27" t="s">
        <v>222</v>
      </c>
      <c r="AE28" s="27" t="s">
        <v>222</v>
      </c>
      <c r="AF28" s="27" t="s">
        <v>222</v>
      </c>
      <c r="AG28" s="27"/>
      <c r="AH28" s="27"/>
      <c r="AI28" s="27" t="s">
        <v>37</v>
      </c>
      <c r="AJ28" s="91" t="s">
        <v>2811</v>
      </c>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90"/>
    </row>
    <row r="29" spans="1:104" s="84" customFormat="1" ht="75" x14ac:dyDescent="0.25">
      <c r="A29" s="54">
        <f t="shared" si="0"/>
        <v>27</v>
      </c>
      <c r="C29" s="52" t="s">
        <v>162</v>
      </c>
      <c r="D29" s="52" t="s">
        <v>1530</v>
      </c>
      <c r="E29" s="84" t="s">
        <v>26</v>
      </c>
      <c r="F29" s="32" t="s">
        <v>2213</v>
      </c>
      <c r="G29" s="54" t="s">
        <v>32</v>
      </c>
      <c r="H29" s="52" t="s">
        <v>1787</v>
      </c>
      <c r="I29" s="54" t="s">
        <v>28</v>
      </c>
      <c r="J29" s="52" t="str">
        <f>+Trimestral[[#This Row],[Número de oficio de envio de los criterios de inclusion y exclusion]]</f>
        <v>Certificado #064-2014, No Sesión 020-11-2014, Fecha 24/11/2014</v>
      </c>
      <c r="K29" s="27" t="s">
        <v>28</v>
      </c>
      <c r="L29" s="52" t="s">
        <v>1249</v>
      </c>
      <c r="M29" s="52" t="s">
        <v>119</v>
      </c>
      <c r="N29" s="54" t="s">
        <v>37</v>
      </c>
      <c r="O29" s="52" t="s">
        <v>1250</v>
      </c>
      <c r="P29" s="52" t="s">
        <v>1251</v>
      </c>
      <c r="Q29" s="52" t="s">
        <v>222</v>
      </c>
      <c r="R29" s="27" t="s">
        <v>222</v>
      </c>
      <c r="S29" s="54" t="s">
        <v>743</v>
      </c>
      <c r="T29" s="27" t="s">
        <v>222</v>
      </c>
      <c r="U29" s="27" t="s">
        <v>222</v>
      </c>
      <c r="V29" s="27" t="s">
        <v>222</v>
      </c>
      <c r="W29" s="27" t="s">
        <v>222</v>
      </c>
      <c r="X29" s="40" t="s">
        <v>222</v>
      </c>
      <c r="Y29" s="36"/>
      <c r="Z29" s="26" t="s">
        <v>1992</v>
      </c>
      <c r="AA29" s="26"/>
      <c r="AB29" s="54" t="s">
        <v>37</v>
      </c>
      <c r="AC29" s="54" t="s">
        <v>30</v>
      </c>
      <c r="AD29" s="27" t="s">
        <v>222</v>
      </c>
      <c r="AE29" s="27" t="s">
        <v>222</v>
      </c>
      <c r="AF29" s="27" t="s">
        <v>222</v>
      </c>
      <c r="AG29" s="87"/>
      <c r="AH29" s="27"/>
      <c r="AI29" s="87" t="s">
        <v>37</v>
      </c>
      <c r="AJ29" s="92" t="s">
        <v>2492</v>
      </c>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90"/>
    </row>
    <row r="30" spans="1:104" s="84" customFormat="1" ht="60" x14ac:dyDescent="0.25">
      <c r="A30" s="54">
        <f t="shared" si="0"/>
        <v>28</v>
      </c>
      <c r="C30" s="52" t="s">
        <v>162</v>
      </c>
      <c r="D30" s="52" t="s">
        <v>1521</v>
      </c>
      <c r="E30" s="84" t="s">
        <v>26</v>
      </c>
      <c r="F30" s="32" t="s">
        <v>1527</v>
      </c>
      <c r="G30" s="54" t="s">
        <v>32</v>
      </c>
      <c r="H30" s="52" t="s">
        <v>2435</v>
      </c>
      <c r="I30" s="27" t="s">
        <v>222</v>
      </c>
      <c r="J30" s="52" t="str">
        <f>+Trimestral[[#This Row],[Número de oficio de envio de los criterios de inclusion y exclusion]]</f>
        <v>Certificado #065-2014 Fecha de sesion -04/12/2014, número de sesion 021-12-2014 APROBADA</v>
      </c>
      <c r="K30" s="27" t="s">
        <v>222</v>
      </c>
      <c r="L30" s="52" t="s">
        <v>1528</v>
      </c>
      <c r="M30" s="52" t="s">
        <v>119</v>
      </c>
      <c r="N30" s="54" t="s">
        <v>37</v>
      </c>
      <c r="O30" s="52" t="s">
        <v>1529</v>
      </c>
      <c r="P30" s="52" t="s">
        <v>222</v>
      </c>
      <c r="Q30" s="52" t="s">
        <v>222</v>
      </c>
      <c r="R30" s="27" t="s">
        <v>222</v>
      </c>
      <c r="S30" s="54" t="s">
        <v>743</v>
      </c>
      <c r="T30" s="27" t="s">
        <v>222</v>
      </c>
      <c r="U30" s="27" t="s">
        <v>222</v>
      </c>
      <c r="V30" s="27" t="s">
        <v>222</v>
      </c>
      <c r="W30" s="27" t="s">
        <v>222</v>
      </c>
      <c r="X30" s="40" t="s">
        <v>222</v>
      </c>
      <c r="Y30" s="36" t="s">
        <v>70</v>
      </c>
      <c r="Z30" s="26" t="s">
        <v>1993</v>
      </c>
      <c r="AA30" s="26" t="s">
        <v>1993</v>
      </c>
      <c r="AB30" s="54" t="s">
        <v>754</v>
      </c>
      <c r="AC30" s="54" t="s">
        <v>30</v>
      </c>
      <c r="AD30" s="27" t="s">
        <v>222</v>
      </c>
      <c r="AE30" s="27" t="s">
        <v>222</v>
      </c>
      <c r="AF30" s="27" t="s">
        <v>222</v>
      </c>
      <c r="AG30" s="87"/>
      <c r="AH30" s="27"/>
      <c r="AI30" s="87" t="s">
        <v>30</v>
      </c>
      <c r="AJ30" s="92" t="s">
        <v>2493</v>
      </c>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90"/>
    </row>
    <row r="31" spans="1:104" s="84" customFormat="1" ht="45" x14ac:dyDescent="0.25">
      <c r="A31" s="54">
        <f t="shared" si="0"/>
        <v>29</v>
      </c>
      <c r="C31" s="52" t="s">
        <v>162</v>
      </c>
      <c r="D31" s="52" t="s">
        <v>1520</v>
      </c>
      <c r="E31" s="84" t="s">
        <v>26</v>
      </c>
      <c r="F31" s="32" t="s">
        <v>1522</v>
      </c>
      <c r="G31" s="54" t="s">
        <v>32</v>
      </c>
      <c r="H31" s="52" t="s">
        <v>1788</v>
      </c>
      <c r="I31" s="27" t="s">
        <v>222</v>
      </c>
      <c r="J31" s="52" t="str">
        <f>+Trimestral[[#This Row],[Número de oficio de envio de los criterios de inclusion y exclusion]]</f>
        <v>Certificado #081-2015 Fecha de sesion 27/04/2015, número de sesión 008-04-2015 APROBADO</v>
      </c>
      <c r="K31" s="27" t="s">
        <v>222</v>
      </c>
      <c r="L31" s="52" t="s">
        <v>1523</v>
      </c>
      <c r="M31" s="52" t="s">
        <v>119</v>
      </c>
      <c r="N31" s="54" t="s">
        <v>37</v>
      </c>
      <c r="O31" s="52" t="s">
        <v>1524</v>
      </c>
      <c r="P31" s="52" t="s">
        <v>1525</v>
      </c>
      <c r="Q31" s="52" t="s">
        <v>1526</v>
      </c>
      <c r="R31" s="27" t="s">
        <v>222</v>
      </c>
      <c r="S31" s="54" t="s">
        <v>743</v>
      </c>
      <c r="T31" s="27" t="s">
        <v>222</v>
      </c>
      <c r="U31" s="27" t="s">
        <v>2214</v>
      </c>
      <c r="V31" s="27" t="s">
        <v>222</v>
      </c>
      <c r="W31" s="27" t="s">
        <v>222</v>
      </c>
      <c r="X31" s="40" t="s">
        <v>222</v>
      </c>
      <c r="Y31" s="36" t="s">
        <v>70</v>
      </c>
      <c r="Z31" s="26"/>
      <c r="AA31" s="26"/>
      <c r="AB31" s="54" t="s">
        <v>37</v>
      </c>
      <c r="AC31" s="54" t="s">
        <v>30</v>
      </c>
      <c r="AD31" s="27" t="s">
        <v>222</v>
      </c>
      <c r="AE31" s="27" t="s">
        <v>222</v>
      </c>
      <c r="AF31" s="27" t="s">
        <v>222</v>
      </c>
      <c r="AG31" s="87">
        <v>43167</v>
      </c>
      <c r="AH31" s="27" t="s">
        <v>2215</v>
      </c>
      <c r="AI31" s="87" t="s">
        <v>30</v>
      </c>
      <c r="AJ31" s="92" t="s">
        <v>2494</v>
      </c>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90"/>
    </row>
    <row r="32" spans="1:104" s="84" customFormat="1" ht="45" x14ac:dyDescent="0.25">
      <c r="A32" s="54">
        <f t="shared" si="0"/>
        <v>30</v>
      </c>
      <c r="C32" s="52" t="s">
        <v>162</v>
      </c>
      <c r="D32" s="52" t="s">
        <v>1517</v>
      </c>
      <c r="E32" s="84" t="s">
        <v>26</v>
      </c>
      <c r="F32" s="32" t="s">
        <v>1518</v>
      </c>
      <c r="G32" s="54" t="s">
        <v>32</v>
      </c>
      <c r="H32" s="52" t="s">
        <v>1789</v>
      </c>
      <c r="I32" s="54" t="s">
        <v>28</v>
      </c>
      <c r="J32" s="52" t="str">
        <f>+Trimestral[[#This Row],[Número de oficio de envio de los criterios de inclusion y exclusion]]</f>
        <v>Certificado # 069-2015 fecha de sesion 23/02/2015, número de sesion 004-02-2015 RECHAZADO</v>
      </c>
      <c r="K32" s="27" t="s">
        <v>28</v>
      </c>
      <c r="L32" s="52" t="s">
        <v>1506</v>
      </c>
      <c r="M32" s="52" t="s">
        <v>119</v>
      </c>
      <c r="N32" s="54" t="s">
        <v>37</v>
      </c>
      <c r="O32" s="52" t="s">
        <v>1507</v>
      </c>
      <c r="P32" s="52" t="s">
        <v>1508</v>
      </c>
      <c r="Q32" s="52" t="s">
        <v>1519</v>
      </c>
      <c r="R32" s="27" t="s">
        <v>222</v>
      </c>
      <c r="S32" s="54" t="s">
        <v>743</v>
      </c>
      <c r="T32" s="27" t="s">
        <v>222</v>
      </c>
      <c r="U32" s="27" t="s">
        <v>222</v>
      </c>
      <c r="V32" s="27" t="s">
        <v>222</v>
      </c>
      <c r="W32" s="27" t="s">
        <v>222</v>
      </c>
      <c r="X32" s="40" t="s">
        <v>222</v>
      </c>
      <c r="Y32" s="36" t="s">
        <v>620</v>
      </c>
      <c r="Z32" s="26"/>
      <c r="AA32" s="26"/>
      <c r="AB32" s="27" t="s">
        <v>222</v>
      </c>
      <c r="AC32" s="27" t="s">
        <v>222</v>
      </c>
      <c r="AD32" s="27" t="s">
        <v>222</v>
      </c>
      <c r="AE32" s="27" t="s">
        <v>222</v>
      </c>
      <c r="AF32" s="27" t="s">
        <v>222</v>
      </c>
      <c r="AG32" s="27" t="s">
        <v>222</v>
      </c>
      <c r="AH32" s="27" t="s">
        <v>222</v>
      </c>
      <c r="AI32" s="27" t="s">
        <v>37</v>
      </c>
      <c r="AJ32" s="91" t="s">
        <v>1789</v>
      </c>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90"/>
    </row>
    <row r="33" spans="1:104" s="84" customFormat="1" ht="60" x14ac:dyDescent="0.25">
      <c r="A33" s="54">
        <f t="shared" si="0"/>
        <v>31</v>
      </c>
      <c r="C33" s="52" t="s">
        <v>162</v>
      </c>
      <c r="D33" s="52" t="s">
        <v>1511</v>
      </c>
      <c r="E33" s="84" t="s">
        <v>26</v>
      </c>
      <c r="F33" s="32" t="s">
        <v>1512</v>
      </c>
      <c r="G33" s="54" t="s">
        <v>32</v>
      </c>
      <c r="H33" s="52" t="s">
        <v>1790</v>
      </c>
      <c r="I33" s="54" t="s">
        <v>28</v>
      </c>
      <c r="J33" s="52" t="str">
        <f>+Trimestral[[#This Row],[Número de oficio de envio de los criterios de inclusion y exclusion]]</f>
        <v>CEC-CCSS-082-2015 fecha de sesion 08/06/2015, número de sesion 011-06-2017 APROBADO</v>
      </c>
      <c r="K33" s="27" t="s">
        <v>28</v>
      </c>
      <c r="L33" s="52" t="s">
        <v>1513</v>
      </c>
      <c r="M33" s="52" t="s">
        <v>119</v>
      </c>
      <c r="N33" s="54" t="s">
        <v>37</v>
      </c>
      <c r="O33" s="52" t="s">
        <v>1514</v>
      </c>
      <c r="P33" s="52" t="s">
        <v>2216</v>
      </c>
      <c r="Q33" s="52" t="s">
        <v>1515</v>
      </c>
      <c r="R33" s="27" t="s">
        <v>222</v>
      </c>
      <c r="S33" s="54" t="s">
        <v>743</v>
      </c>
      <c r="T33" s="27" t="s">
        <v>222</v>
      </c>
      <c r="U33" s="27" t="s">
        <v>2217</v>
      </c>
      <c r="V33" s="27" t="s">
        <v>222</v>
      </c>
      <c r="W33" s="27" t="s">
        <v>222</v>
      </c>
      <c r="X33" s="40" t="s">
        <v>222</v>
      </c>
      <c r="Y33" s="36" t="s">
        <v>70</v>
      </c>
      <c r="Z33" s="26" t="s">
        <v>1994</v>
      </c>
      <c r="AA33" s="26" t="s">
        <v>1994</v>
      </c>
      <c r="AB33" s="54" t="s">
        <v>37</v>
      </c>
      <c r="AC33" s="54" t="s">
        <v>30</v>
      </c>
      <c r="AD33" s="27" t="s">
        <v>222</v>
      </c>
      <c r="AE33" s="27" t="s">
        <v>222</v>
      </c>
      <c r="AF33" s="27" t="s">
        <v>222</v>
      </c>
      <c r="AG33" s="87">
        <v>43056</v>
      </c>
      <c r="AH33" s="27" t="s">
        <v>1516</v>
      </c>
      <c r="AI33" s="87" t="s">
        <v>30</v>
      </c>
      <c r="AJ33" s="92" t="s">
        <v>2807</v>
      </c>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90"/>
    </row>
    <row r="34" spans="1:104" s="84" customFormat="1" ht="45" x14ac:dyDescent="0.25">
      <c r="A34" s="54">
        <f t="shared" si="0"/>
        <v>32</v>
      </c>
      <c r="C34" s="52" t="s">
        <v>162</v>
      </c>
      <c r="D34" s="52" t="s">
        <v>1504</v>
      </c>
      <c r="E34" s="84" t="s">
        <v>26</v>
      </c>
      <c r="F34" s="32" t="s">
        <v>1505</v>
      </c>
      <c r="G34" s="54" t="s">
        <v>32</v>
      </c>
      <c r="H34" s="52" t="s">
        <v>1791</v>
      </c>
      <c r="I34" s="54" t="s">
        <v>28</v>
      </c>
      <c r="J34" s="52" t="str">
        <f>+Trimestral[[#This Row],[Número de oficio de envio de los criterios de inclusion y exclusion]]</f>
        <v>Certificaod de revision #162-2017, fecha de sesion 08/05/2017, con número de sesión 008-05-2017 APROBADO</v>
      </c>
      <c r="K34" s="27" t="s">
        <v>28</v>
      </c>
      <c r="L34" s="52" t="s">
        <v>1506</v>
      </c>
      <c r="M34" s="52" t="s">
        <v>119</v>
      </c>
      <c r="N34" s="54" t="s">
        <v>37</v>
      </c>
      <c r="O34" s="52" t="s">
        <v>1507</v>
      </c>
      <c r="P34" s="52" t="s">
        <v>1508</v>
      </c>
      <c r="Q34" s="52" t="s">
        <v>1509</v>
      </c>
      <c r="R34" s="27" t="s">
        <v>222</v>
      </c>
      <c r="S34" s="54" t="s">
        <v>743</v>
      </c>
      <c r="T34" s="27" t="s">
        <v>222</v>
      </c>
      <c r="U34" s="27" t="s">
        <v>2218</v>
      </c>
      <c r="V34" s="27" t="s">
        <v>222</v>
      </c>
      <c r="W34" s="27" t="s">
        <v>222</v>
      </c>
      <c r="X34" s="40" t="s">
        <v>222</v>
      </c>
      <c r="Y34" s="36" t="s">
        <v>70</v>
      </c>
      <c r="Z34" s="26" t="s">
        <v>1510</v>
      </c>
      <c r="AA34" s="26" t="s">
        <v>1510</v>
      </c>
      <c r="AB34" s="54" t="s">
        <v>754</v>
      </c>
      <c r="AC34" s="54" t="s">
        <v>750</v>
      </c>
      <c r="AD34" s="27" t="s">
        <v>222</v>
      </c>
      <c r="AE34" s="27" t="s">
        <v>222</v>
      </c>
      <c r="AF34" s="27" t="s">
        <v>222</v>
      </c>
      <c r="AG34" s="87">
        <v>43321</v>
      </c>
      <c r="AH34" s="27" t="s">
        <v>1171</v>
      </c>
      <c r="AI34" s="87" t="s">
        <v>30</v>
      </c>
      <c r="AJ34" s="91" t="s">
        <v>2495</v>
      </c>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90"/>
    </row>
    <row r="35" spans="1:104" s="84" customFormat="1" ht="60" x14ac:dyDescent="0.25">
      <c r="A35" s="54">
        <f t="shared" si="0"/>
        <v>33</v>
      </c>
      <c r="C35" s="52" t="s">
        <v>162</v>
      </c>
      <c r="D35" s="52" t="s">
        <v>1497</v>
      </c>
      <c r="E35" s="84" t="s">
        <v>26</v>
      </c>
      <c r="F35" s="32" t="s">
        <v>1498</v>
      </c>
      <c r="G35" s="54" t="s">
        <v>32</v>
      </c>
      <c r="H35" s="52" t="s">
        <v>2436</v>
      </c>
      <c r="I35" s="54" t="s">
        <v>28</v>
      </c>
      <c r="J35" s="52" t="str">
        <f>+Trimestral[[#This Row],[Número de oficio de envio de los criterios de inclusion y exclusion]]</f>
        <v>Certificado #074-2015 Fecha de aprobación 16/04/2015, número de sesión 006-04-2015 APROBADO</v>
      </c>
      <c r="K35" s="27" t="s">
        <v>28</v>
      </c>
      <c r="L35" s="52" t="s">
        <v>1499</v>
      </c>
      <c r="M35" s="52" t="s">
        <v>119</v>
      </c>
      <c r="N35" s="54" t="s">
        <v>37</v>
      </c>
      <c r="O35" s="52" t="s">
        <v>1500</v>
      </c>
      <c r="P35" s="52" t="s">
        <v>1501</v>
      </c>
      <c r="Q35" s="52" t="s">
        <v>1502</v>
      </c>
      <c r="R35" s="27" t="s">
        <v>222</v>
      </c>
      <c r="S35" s="54" t="s">
        <v>743</v>
      </c>
      <c r="T35" s="27" t="s">
        <v>222</v>
      </c>
      <c r="U35" s="27" t="s">
        <v>222</v>
      </c>
      <c r="V35" s="27" t="s">
        <v>222</v>
      </c>
      <c r="W35" s="27" t="s">
        <v>222</v>
      </c>
      <c r="X35" s="40" t="s">
        <v>222</v>
      </c>
      <c r="Y35" s="36" t="s">
        <v>70</v>
      </c>
      <c r="Z35" s="26" t="s">
        <v>1982</v>
      </c>
      <c r="AA35" s="26" t="s">
        <v>1982</v>
      </c>
      <c r="AB35" s="54" t="s">
        <v>754</v>
      </c>
      <c r="AC35" s="54" t="s">
        <v>750</v>
      </c>
      <c r="AD35" s="27" t="s">
        <v>222</v>
      </c>
      <c r="AE35" s="27" t="s">
        <v>222</v>
      </c>
      <c r="AF35" s="27" t="s">
        <v>222</v>
      </c>
      <c r="AG35" s="87">
        <v>42314</v>
      </c>
      <c r="AH35" s="27" t="s">
        <v>1171</v>
      </c>
      <c r="AI35" s="87" t="s">
        <v>30</v>
      </c>
      <c r="AJ35" s="92" t="s">
        <v>1720</v>
      </c>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90"/>
    </row>
    <row r="36" spans="1:104" s="84" customFormat="1" ht="75" x14ac:dyDescent="0.25">
      <c r="A36" s="54">
        <f t="shared" si="0"/>
        <v>34</v>
      </c>
      <c r="C36" s="52" t="s">
        <v>162</v>
      </c>
      <c r="D36" s="52" t="s">
        <v>220</v>
      </c>
      <c r="E36" s="84" t="s">
        <v>26</v>
      </c>
      <c r="F36" s="32" t="s">
        <v>221</v>
      </c>
      <c r="G36" s="27" t="s">
        <v>32</v>
      </c>
      <c r="H36" s="52" t="s">
        <v>1792</v>
      </c>
      <c r="I36" s="54" t="s">
        <v>727</v>
      </c>
      <c r="J36" s="52" t="str">
        <f>+Trimestral[[#This Row],[Número de oficio de envio de los criterios de inclusion y exclusion]]</f>
        <v>Certificado #096-2015, No Sesión 020-20-2015, Fecha 26/10/2015</v>
      </c>
      <c r="K36" s="27" t="s">
        <v>2219</v>
      </c>
      <c r="L36" s="52" t="s">
        <v>223</v>
      </c>
      <c r="M36" s="52" t="s">
        <v>119</v>
      </c>
      <c r="N36" s="54" t="s">
        <v>37</v>
      </c>
      <c r="O36" s="52" t="s">
        <v>224</v>
      </c>
      <c r="P36" s="52" t="s">
        <v>225</v>
      </c>
      <c r="Q36" s="52" t="s">
        <v>226</v>
      </c>
      <c r="R36" s="27" t="s">
        <v>227</v>
      </c>
      <c r="S36" s="54" t="s">
        <v>742</v>
      </c>
      <c r="T36" s="27" t="s">
        <v>222</v>
      </c>
      <c r="U36" s="27" t="s">
        <v>229</v>
      </c>
      <c r="V36" s="27" t="s">
        <v>222</v>
      </c>
      <c r="W36" s="27" t="s">
        <v>222</v>
      </c>
      <c r="X36" s="40" t="s">
        <v>230</v>
      </c>
      <c r="Y36" s="36" t="s">
        <v>70</v>
      </c>
      <c r="Z36" s="26"/>
      <c r="AA36" s="26"/>
      <c r="AB36" s="54" t="s">
        <v>1503</v>
      </c>
      <c r="AC36" s="54" t="s">
        <v>750</v>
      </c>
      <c r="AD36" s="27" t="s">
        <v>222</v>
      </c>
      <c r="AE36" s="27" t="s">
        <v>222</v>
      </c>
      <c r="AF36" s="27" t="s">
        <v>222</v>
      </c>
      <c r="AG36" s="87">
        <v>44603</v>
      </c>
      <c r="AH36" s="27" t="s">
        <v>2220</v>
      </c>
      <c r="AI36" s="87" t="s">
        <v>30</v>
      </c>
      <c r="AJ36" s="91" t="s">
        <v>2496</v>
      </c>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90"/>
    </row>
    <row r="37" spans="1:104" s="84" customFormat="1" ht="45" x14ac:dyDescent="0.25">
      <c r="A37" s="54">
        <f t="shared" si="0"/>
        <v>35</v>
      </c>
      <c r="C37" s="52" t="s">
        <v>162</v>
      </c>
      <c r="D37" s="52" t="s">
        <v>1491</v>
      </c>
      <c r="E37" s="84" t="s">
        <v>26</v>
      </c>
      <c r="F37" s="32" t="s">
        <v>1492</v>
      </c>
      <c r="G37" s="54" t="s">
        <v>32</v>
      </c>
      <c r="H37" s="52" t="s">
        <v>1793</v>
      </c>
      <c r="I37" s="54" t="s">
        <v>735</v>
      </c>
      <c r="J37" s="52" t="str">
        <f>+Trimestral[[#This Row],[Número de oficio de envio de los criterios de inclusion y exclusion]]</f>
        <v>Certificado #089-2015 En la fecha de sesion 14/09/2015, número de sesion 017-09-2015 APROBADO</v>
      </c>
      <c r="K37" s="27" t="s">
        <v>735</v>
      </c>
      <c r="L37" s="52" t="s">
        <v>286</v>
      </c>
      <c r="M37" s="52" t="s">
        <v>119</v>
      </c>
      <c r="N37" s="54" t="s">
        <v>37</v>
      </c>
      <c r="O37" s="52" t="s">
        <v>1493</v>
      </c>
      <c r="P37" s="52" t="s">
        <v>1494</v>
      </c>
      <c r="Q37" s="52" t="s">
        <v>1495</v>
      </c>
      <c r="R37" s="27" t="s">
        <v>222</v>
      </c>
      <c r="S37" s="54" t="s">
        <v>743</v>
      </c>
      <c r="T37" s="27" t="s">
        <v>222</v>
      </c>
      <c r="U37" s="27" t="s">
        <v>222</v>
      </c>
      <c r="V37" s="27" t="s">
        <v>222</v>
      </c>
      <c r="W37" s="27" t="s">
        <v>222</v>
      </c>
      <c r="X37" s="40" t="s">
        <v>222</v>
      </c>
      <c r="Y37" s="36" t="s">
        <v>70</v>
      </c>
      <c r="Z37" s="26" t="s">
        <v>1995</v>
      </c>
      <c r="AA37" s="26" t="s">
        <v>1995</v>
      </c>
      <c r="AB37" s="54" t="s">
        <v>754</v>
      </c>
      <c r="AC37" s="54" t="s">
        <v>750</v>
      </c>
      <c r="AD37" s="27" t="s">
        <v>222</v>
      </c>
      <c r="AE37" s="27" t="s">
        <v>222</v>
      </c>
      <c r="AF37" s="27" t="s">
        <v>222</v>
      </c>
      <c r="AG37" s="87">
        <v>42607</v>
      </c>
      <c r="AH37" s="27" t="s">
        <v>1496</v>
      </c>
      <c r="AI37" s="87" t="s">
        <v>30</v>
      </c>
      <c r="AJ37" s="93" t="s">
        <v>1721</v>
      </c>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90"/>
    </row>
    <row r="38" spans="1:104" s="84" customFormat="1" ht="135" x14ac:dyDescent="0.25">
      <c r="A38" s="54">
        <f t="shared" si="0"/>
        <v>36</v>
      </c>
      <c r="C38" s="52" t="s">
        <v>162</v>
      </c>
      <c r="D38" s="52" t="s">
        <v>1483</v>
      </c>
      <c r="E38" s="84" t="s">
        <v>26</v>
      </c>
      <c r="F38" s="32" t="s">
        <v>1487</v>
      </c>
      <c r="G38" s="54" t="s">
        <v>32</v>
      </c>
      <c r="H38" s="52" t="s">
        <v>2437</v>
      </c>
      <c r="I38" s="54" t="s">
        <v>735</v>
      </c>
      <c r="J38" s="52" t="str">
        <f>+Trimestral[[#This Row],[Número de oficio de envio de los criterios de inclusion y exclusion]]</f>
        <v>Certificado #99-2015 -fecha de sesion 28/09/2015, número de sesion 018-09-2015 APROBADO</v>
      </c>
      <c r="K38" s="27" t="s">
        <v>735</v>
      </c>
      <c r="L38" s="52" t="s">
        <v>1488</v>
      </c>
      <c r="M38" s="52" t="s">
        <v>119</v>
      </c>
      <c r="N38" s="54" t="s">
        <v>37</v>
      </c>
      <c r="O38" s="52" t="s">
        <v>1489</v>
      </c>
      <c r="P38" s="52" t="s">
        <v>1490</v>
      </c>
      <c r="Q38" s="52" t="s">
        <v>222</v>
      </c>
      <c r="R38" s="27" t="s">
        <v>222</v>
      </c>
      <c r="S38" s="54" t="s">
        <v>743</v>
      </c>
      <c r="T38" s="27" t="s">
        <v>222</v>
      </c>
      <c r="U38" s="27" t="s">
        <v>222</v>
      </c>
      <c r="V38" s="27" t="s">
        <v>222</v>
      </c>
      <c r="W38" s="27" t="s">
        <v>222</v>
      </c>
      <c r="X38" s="40" t="s">
        <v>1486</v>
      </c>
      <c r="Y38" s="36" t="s">
        <v>70</v>
      </c>
      <c r="Z38" s="26" t="s">
        <v>1996</v>
      </c>
      <c r="AA38" s="26"/>
      <c r="AB38" s="54" t="s">
        <v>754</v>
      </c>
      <c r="AC38" s="54" t="s">
        <v>750</v>
      </c>
      <c r="AD38" s="27" t="s">
        <v>222</v>
      </c>
      <c r="AE38" s="27" t="s">
        <v>222</v>
      </c>
      <c r="AF38" s="27" t="s">
        <v>222</v>
      </c>
      <c r="AG38" s="87">
        <v>43424</v>
      </c>
      <c r="AH38" s="27" t="s">
        <v>1484</v>
      </c>
      <c r="AI38" s="87" t="s">
        <v>30</v>
      </c>
      <c r="AJ38" s="93" t="s">
        <v>1485</v>
      </c>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90"/>
    </row>
    <row r="39" spans="1:104" s="84" customFormat="1" ht="75" x14ac:dyDescent="0.25">
      <c r="A39" s="54">
        <f t="shared" si="0"/>
        <v>37</v>
      </c>
      <c r="C39" s="52" t="s">
        <v>162</v>
      </c>
      <c r="D39" s="52" t="s">
        <v>1479</v>
      </c>
      <c r="E39" s="84" t="s">
        <v>26</v>
      </c>
      <c r="F39" s="32" t="s">
        <v>2221</v>
      </c>
      <c r="G39" s="54" t="s">
        <v>32</v>
      </c>
      <c r="H39" s="52" t="s">
        <v>1794</v>
      </c>
      <c r="I39" s="54" t="s">
        <v>728</v>
      </c>
      <c r="J39" s="52" t="str">
        <f>+Trimestral[[#This Row],[Número de oficio de envio de los criterios de inclusion y exclusion]]</f>
        <v>Certificado #087-2015, fecha de sesión 10/08/2015, número de sesión 015-08-2015 APROBADO SUJETO A CAMBIOS</v>
      </c>
      <c r="K39" s="27" t="s">
        <v>2203</v>
      </c>
      <c r="L39" s="52" t="s">
        <v>286</v>
      </c>
      <c r="M39" s="52" t="s">
        <v>119</v>
      </c>
      <c r="N39" s="54" t="s">
        <v>37</v>
      </c>
      <c r="O39" s="52" t="s">
        <v>1480</v>
      </c>
      <c r="P39" s="52" t="s">
        <v>1481</v>
      </c>
      <c r="Q39" s="52" t="s">
        <v>1482</v>
      </c>
      <c r="R39" s="27" t="s">
        <v>222</v>
      </c>
      <c r="S39" s="54" t="s">
        <v>743</v>
      </c>
      <c r="T39" s="27" t="s">
        <v>222</v>
      </c>
      <c r="U39" s="27" t="s">
        <v>222</v>
      </c>
      <c r="V39" s="27" t="s">
        <v>222</v>
      </c>
      <c r="W39" s="27" t="s">
        <v>222</v>
      </c>
      <c r="X39" s="40" t="s">
        <v>222</v>
      </c>
      <c r="Y39" s="36" t="s">
        <v>70</v>
      </c>
      <c r="Z39" s="26" t="s">
        <v>1997</v>
      </c>
      <c r="AA39" s="26" t="s">
        <v>1997</v>
      </c>
      <c r="AB39" s="54" t="s">
        <v>754</v>
      </c>
      <c r="AC39" s="54" t="s">
        <v>750</v>
      </c>
      <c r="AD39" s="27" t="s">
        <v>222</v>
      </c>
      <c r="AE39" s="27" t="s">
        <v>222</v>
      </c>
      <c r="AF39" s="27" t="s">
        <v>222</v>
      </c>
      <c r="AG39" s="87">
        <v>42593</v>
      </c>
      <c r="AH39" s="27" t="s">
        <v>1171</v>
      </c>
      <c r="AI39" s="87" t="s">
        <v>30</v>
      </c>
      <c r="AJ39" s="93" t="s">
        <v>1892</v>
      </c>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90"/>
    </row>
    <row r="40" spans="1:104" s="84" customFormat="1" ht="45" x14ac:dyDescent="0.25">
      <c r="A40" s="54">
        <f t="shared" si="0"/>
        <v>38</v>
      </c>
      <c r="C40" s="52" t="s">
        <v>162</v>
      </c>
      <c r="D40" s="52" t="s">
        <v>1477</v>
      </c>
      <c r="E40" s="84" t="s">
        <v>26</v>
      </c>
      <c r="F40" s="32" t="s">
        <v>1478</v>
      </c>
      <c r="G40" s="54" t="s">
        <v>32</v>
      </c>
      <c r="H40" s="52" t="s">
        <v>1795</v>
      </c>
      <c r="I40" s="54" t="s">
        <v>28</v>
      </c>
      <c r="J40" s="52" t="str">
        <f>+Trimestral[[#This Row],[Número de oficio de envio de los criterios de inclusion y exclusion]]</f>
        <v>Certificado #095-2015, con fecha de sesión 28/09/2015, número de sesión 018-09-2015 RECHAZADO</v>
      </c>
      <c r="K40" s="27" t="s">
        <v>28</v>
      </c>
      <c r="L40" s="52" t="s">
        <v>499</v>
      </c>
      <c r="M40" s="52" t="s">
        <v>119</v>
      </c>
      <c r="N40" s="54" t="s">
        <v>37</v>
      </c>
      <c r="O40" s="52" t="s">
        <v>1456</v>
      </c>
      <c r="P40" s="52" t="s">
        <v>1457</v>
      </c>
      <c r="Q40" s="52" t="s">
        <v>222</v>
      </c>
      <c r="R40" s="27" t="s">
        <v>222</v>
      </c>
      <c r="S40" s="54" t="s">
        <v>743</v>
      </c>
      <c r="T40" s="27" t="s">
        <v>222</v>
      </c>
      <c r="U40" s="27" t="s">
        <v>222</v>
      </c>
      <c r="V40" s="27" t="s">
        <v>222</v>
      </c>
      <c r="W40" s="27" t="s">
        <v>222</v>
      </c>
      <c r="X40" s="40" t="s">
        <v>222</v>
      </c>
      <c r="Y40" s="36" t="s">
        <v>620</v>
      </c>
      <c r="Z40" s="26"/>
      <c r="AA40" s="26"/>
      <c r="AB40" s="27" t="s">
        <v>222</v>
      </c>
      <c r="AC40" s="27" t="s">
        <v>222</v>
      </c>
      <c r="AD40" s="27" t="s">
        <v>222</v>
      </c>
      <c r="AE40" s="27" t="s">
        <v>222</v>
      </c>
      <c r="AF40" s="27" t="s">
        <v>222</v>
      </c>
      <c r="AG40" s="27" t="s">
        <v>222</v>
      </c>
      <c r="AH40" s="27" t="s">
        <v>222</v>
      </c>
      <c r="AI40" s="27" t="s">
        <v>37</v>
      </c>
      <c r="AJ40" s="93" t="s">
        <v>1795</v>
      </c>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90"/>
    </row>
    <row r="41" spans="1:104" s="84" customFormat="1" ht="75" x14ac:dyDescent="0.25">
      <c r="A41" s="54">
        <f t="shared" si="0"/>
        <v>39</v>
      </c>
      <c r="C41" s="52" t="s">
        <v>162</v>
      </c>
      <c r="D41" s="52" t="s">
        <v>1476</v>
      </c>
      <c r="E41" s="84" t="s">
        <v>26</v>
      </c>
      <c r="F41" s="32" t="s">
        <v>1470</v>
      </c>
      <c r="G41" s="27" t="s">
        <v>32</v>
      </c>
      <c r="H41" s="52" t="s">
        <v>1796</v>
      </c>
      <c r="I41" s="54" t="s">
        <v>28</v>
      </c>
      <c r="J41" s="52" t="str">
        <f>+Trimestral[[#This Row],[Número de oficio de envio de los criterios de inclusion y exclusion]]</f>
        <v>Certificado # 094-2015 con fecha de sesion el 28/09/2015, con número de sesion 018-09-2015 APROBADO</v>
      </c>
      <c r="K41" s="27" t="s">
        <v>28</v>
      </c>
      <c r="L41" s="52" t="s">
        <v>1471</v>
      </c>
      <c r="M41" s="52" t="s">
        <v>119</v>
      </c>
      <c r="N41" s="54" t="s">
        <v>37</v>
      </c>
      <c r="O41" s="52" t="s">
        <v>1472</v>
      </c>
      <c r="P41" s="52" t="s">
        <v>1473</v>
      </c>
      <c r="Q41" s="52" t="s">
        <v>1474</v>
      </c>
      <c r="R41" s="27" t="s">
        <v>222</v>
      </c>
      <c r="S41" s="54" t="s">
        <v>743</v>
      </c>
      <c r="T41" s="27" t="s">
        <v>222</v>
      </c>
      <c r="U41" s="27" t="s">
        <v>222</v>
      </c>
      <c r="V41" s="27" t="s">
        <v>222</v>
      </c>
      <c r="W41" s="27" t="s">
        <v>222</v>
      </c>
      <c r="X41" s="40" t="s">
        <v>222</v>
      </c>
      <c r="Y41" s="36" t="s">
        <v>70</v>
      </c>
      <c r="Z41" s="26" t="s">
        <v>1998</v>
      </c>
      <c r="AA41" s="26" t="s">
        <v>222</v>
      </c>
      <c r="AB41" s="54" t="s">
        <v>754</v>
      </c>
      <c r="AC41" s="54" t="s">
        <v>750</v>
      </c>
      <c r="AD41" s="27" t="s">
        <v>222</v>
      </c>
      <c r="AE41" s="27" t="s">
        <v>222</v>
      </c>
      <c r="AF41" s="27" t="s">
        <v>222</v>
      </c>
      <c r="AG41" s="87">
        <v>42977</v>
      </c>
      <c r="AH41" s="27" t="s">
        <v>2222</v>
      </c>
      <c r="AI41" s="87" t="s">
        <v>30</v>
      </c>
      <c r="AJ41" s="89" t="s">
        <v>1475</v>
      </c>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90"/>
    </row>
    <row r="42" spans="1:104" s="84" customFormat="1" ht="60" x14ac:dyDescent="0.25">
      <c r="A42" s="54">
        <f t="shared" si="0"/>
        <v>40</v>
      </c>
      <c r="C42" s="52" t="s">
        <v>162</v>
      </c>
      <c r="D42" s="52" t="s">
        <v>1466</v>
      </c>
      <c r="E42" s="84" t="s">
        <v>26</v>
      </c>
      <c r="F42" s="32" t="s">
        <v>2223</v>
      </c>
      <c r="G42" s="54" t="s">
        <v>32</v>
      </c>
      <c r="H42" s="52" t="s">
        <v>1797</v>
      </c>
      <c r="I42" s="54" t="s">
        <v>726</v>
      </c>
      <c r="J42" s="52" t="str">
        <f>+Trimestral[[#This Row],[Número de oficio de envio de los criterios de inclusion y exclusion]]</f>
        <v>Certificado #103-2016 fecha de las sesion 22/02/2016, número de sesion 004-02-2016 APROBADO CON CONDICIONES</v>
      </c>
      <c r="K42" s="27" t="s">
        <v>2205</v>
      </c>
      <c r="L42" s="52" t="s">
        <v>1467</v>
      </c>
      <c r="M42" s="52" t="s">
        <v>119</v>
      </c>
      <c r="N42" s="54" t="s">
        <v>37</v>
      </c>
      <c r="O42" s="52" t="s">
        <v>1468</v>
      </c>
      <c r="P42" s="52" t="s">
        <v>1469</v>
      </c>
      <c r="Q42" s="52" t="s">
        <v>692</v>
      </c>
      <c r="R42" s="27" t="s">
        <v>222</v>
      </c>
      <c r="S42" s="54" t="s">
        <v>743</v>
      </c>
      <c r="T42" s="27" t="s">
        <v>222</v>
      </c>
      <c r="U42" s="27" t="s">
        <v>222</v>
      </c>
      <c r="V42" s="27" t="s">
        <v>222</v>
      </c>
      <c r="W42" s="27" t="s">
        <v>222</v>
      </c>
      <c r="X42" s="40" t="s">
        <v>222</v>
      </c>
      <c r="Y42" s="26" t="s">
        <v>747</v>
      </c>
      <c r="Z42" s="26" t="s">
        <v>1999</v>
      </c>
      <c r="AA42" s="26" t="s">
        <v>1999</v>
      </c>
      <c r="AB42" s="27" t="s">
        <v>222</v>
      </c>
      <c r="AC42" s="27" t="s">
        <v>222</v>
      </c>
      <c r="AD42" s="27" t="s">
        <v>222</v>
      </c>
      <c r="AE42" s="27" t="s">
        <v>222</v>
      </c>
      <c r="AF42" s="27" t="s">
        <v>222</v>
      </c>
      <c r="AG42" s="27" t="s">
        <v>222</v>
      </c>
      <c r="AH42" s="27" t="s">
        <v>222</v>
      </c>
      <c r="AI42" s="27" t="s">
        <v>37</v>
      </c>
      <c r="AJ42" s="91" t="s">
        <v>2497</v>
      </c>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90"/>
    </row>
    <row r="43" spans="1:104" s="84" customFormat="1" ht="45" x14ac:dyDescent="0.25">
      <c r="A43" s="54">
        <f t="shared" si="0"/>
        <v>41</v>
      </c>
      <c r="C43" s="52" t="s">
        <v>162</v>
      </c>
      <c r="D43" s="52" t="s">
        <v>1461</v>
      </c>
      <c r="E43" s="84" t="s">
        <v>26</v>
      </c>
      <c r="F43" s="32" t="s">
        <v>1462</v>
      </c>
      <c r="G43" s="54" t="s">
        <v>32</v>
      </c>
      <c r="H43" s="52" t="s">
        <v>2438</v>
      </c>
      <c r="I43" s="54" t="s">
        <v>729</v>
      </c>
      <c r="J43" s="52" t="str">
        <f>+Trimestral[[#This Row],[Número de oficio de envio de los criterios de inclusion y exclusion]]</f>
        <v>Certificado  "101-2016, con fecha -25/01/2016, número de sesion 002-01-2016 RECHAZADO</v>
      </c>
      <c r="K43" s="27" t="s">
        <v>2201</v>
      </c>
      <c r="L43" s="52" t="s">
        <v>1463</v>
      </c>
      <c r="M43" s="52" t="s">
        <v>119</v>
      </c>
      <c r="N43" s="54" t="s">
        <v>37</v>
      </c>
      <c r="O43" s="52" t="s">
        <v>1464</v>
      </c>
      <c r="P43" s="52" t="s">
        <v>1465</v>
      </c>
      <c r="Q43" s="52" t="s">
        <v>1464</v>
      </c>
      <c r="R43" s="27" t="s">
        <v>222</v>
      </c>
      <c r="S43" s="54" t="s">
        <v>743</v>
      </c>
      <c r="T43" s="27" t="s">
        <v>222</v>
      </c>
      <c r="U43" s="27" t="s">
        <v>222</v>
      </c>
      <c r="V43" s="27" t="s">
        <v>222</v>
      </c>
      <c r="W43" s="27" t="s">
        <v>222</v>
      </c>
      <c r="X43" s="40" t="s">
        <v>222</v>
      </c>
      <c r="Y43" s="26" t="s">
        <v>620</v>
      </c>
      <c r="Z43" s="26" t="s">
        <v>2000</v>
      </c>
      <c r="AA43" s="26" t="s">
        <v>2000</v>
      </c>
      <c r="AB43" s="27" t="s">
        <v>222</v>
      </c>
      <c r="AC43" s="27" t="s">
        <v>222</v>
      </c>
      <c r="AD43" s="27" t="s">
        <v>222</v>
      </c>
      <c r="AE43" s="27" t="s">
        <v>222</v>
      </c>
      <c r="AF43" s="27" t="s">
        <v>222</v>
      </c>
      <c r="AG43" s="27" t="s">
        <v>222</v>
      </c>
      <c r="AH43" s="27" t="s">
        <v>222</v>
      </c>
      <c r="AI43" s="27" t="s">
        <v>37</v>
      </c>
      <c r="AJ43" s="93" t="s">
        <v>2438</v>
      </c>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90"/>
    </row>
    <row r="44" spans="1:104" s="84" customFormat="1" ht="75" x14ac:dyDescent="0.25">
      <c r="A44" s="54">
        <f t="shared" si="0"/>
        <v>42</v>
      </c>
      <c r="C44" s="52" t="s">
        <v>162</v>
      </c>
      <c r="D44" s="52" t="s">
        <v>1459</v>
      </c>
      <c r="E44" s="84" t="s">
        <v>26</v>
      </c>
      <c r="F44" s="32" t="s">
        <v>1460</v>
      </c>
      <c r="G44" s="54" t="s">
        <v>32</v>
      </c>
      <c r="H44" s="52" t="s">
        <v>1798</v>
      </c>
      <c r="I44" s="54" t="s">
        <v>729</v>
      </c>
      <c r="J44" s="52" t="str">
        <f>+Trimestral[[#This Row],[Número de oficio de envio de los criterios de inclusion y exclusion]]</f>
        <v xml:space="preserve">Certificado # 102-2016 fecha de sesion 08/02/2016,número de sesion 003-02-2016 APROBADO </v>
      </c>
      <c r="K44" s="27" t="s">
        <v>2201</v>
      </c>
      <c r="L44" s="52" t="s">
        <v>629</v>
      </c>
      <c r="M44" s="52" t="s">
        <v>119</v>
      </c>
      <c r="N44" s="54" t="s">
        <v>37</v>
      </c>
      <c r="O44" s="52" t="s">
        <v>1435</v>
      </c>
      <c r="P44" s="52" t="s">
        <v>1436</v>
      </c>
      <c r="Q44" s="52" t="s">
        <v>1435</v>
      </c>
      <c r="R44" s="27" t="s">
        <v>222</v>
      </c>
      <c r="S44" s="54" t="s">
        <v>743</v>
      </c>
      <c r="T44" s="27" t="s">
        <v>222</v>
      </c>
      <c r="U44" s="27" t="s">
        <v>222</v>
      </c>
      <c r="V44" s="27" t="s">
        <v>222</v>
      </c>
      <c r="W44" s="27" t="s">
        <v>222</v>
      </c>
      <c r="X44" s="40" t="s">
        <v>222</v>
      </c>
      <c r="Y44" s="36" t="s">
        <v>620</v>
      </c>
      <c r="Z44" s="118">
        <v>42377</v>
      </c>
      <c r="AA44" s="118">
        <v>42377</v>
      </c>
      <c r="AB44" s="27" t="s">
        <v>222</v>
      </c>
      <c r="AC44" s="27" t="s">
        <v>222</v>
      </c>
      <c r="AD44" s="27" t="s">
        <v>222</v>
      </c>
      <c r="AE44" s="27" t="s">
        <v>222</v>
      </c>
      <c r="AF44" s="27" t="s">
        <v>222</v>
      </c>
      <c r="AG44" s="27" t="s">
        <v>222</v>
      </c>
      <c r="AH44" s="27" t="s">
        <v>222</v>
      </c>
      <c r="AI44" s="27" t="s">
        <v>37</v>
      </c>
      <c r="AJ44" s="93" t="s">
        <v>2498</v>
      </c>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90"/>
    </row>
    <row r="45" spans="1:104" s="84" customFormat="1" ht="60" x14ac:dyDescent="0.25">
      <c r="A45" s="54">
        <f t="shared" si="0"/>
        <v>43</v>
      </c>
      <c r="C45" s="52" t="s">
        <v>162</v>
      </c>
      <c r="D45" s="52" t="s">
        <v>1453</v>
      </c>
      <c r="E45" s="84" t="s">
        <v>26</v>
      </c>
      <c r="F45" s="32" t="s">
        <v>1454</v>
      </c>
      <c r="G45" s="54" t="s">
        <v>32</v>
      </c>
      <c r="H45" s="52" t="s">
        <v>1799</v>
      </c>
      <c r="I45" s="54" t="s">
        <v>28</v>
      </c>
      <c r="J45" s="52" t="str">
        <f>+Trimestral[[#This Row],[Número de oficio de envio de los criterios de inclusion y exclusion]]</f>
        <v>Certificado #105-2016 fecha de sesión 25/04/2016, número de sesión 008-04-2016 APROBADO</v>
      </c>
      <c r="K45" s="27" t="s">
        <v>28</v>
      </c>
      <c r="L45" s="52" t="s">
        <v>1455</v>
      </c>
      <c r="M45" s="52" t="s">
        <v>119</v>
      </c>
      <c r="N45" s="54" t="s">
        <v>37</v>
      </c>
      <c r="O45" s="52" t="s">
        <v>1456</v>
      </c>
      <c r="P45" s="52" t="s">
        <v>1457</v>
      </c>
      <c r="Q45" s="52" t="s">
        <v>1458</v>
      </c>
      <c r="R45" s="27" t="s">
        <v>222</v>
      </c>
      <c r="S45" s="54" t="s">
        <v>743</v>
      </c>
      <c r="T45" s="27" t="s">
        <v>222</v>
      </c>
      <c r="U45" s="27" t="s">
        <v>2792</v>
      </c>
      <c r="V45" s="27" t="s">
        <v>222</v>
      </c>
      <c r="W45" s="27" t="s">
        <v>222</v>
      </c>
      <c r="X45" s="40">
        <v>43798</v>
      </c>
      <c r="Y45" s="36" t="s">
        <v>70</v>
      </c>
      <c r="Z45" s="26" t="s">
        <v>2001</v>
      </c>
      <c r="AA45" s="26" t="s">
        <v>2001</v>
      </c>
      <c r="AB45" s="54" t="s">
        <v>754</v>
      </c>
      <c r="AC45" s="54" t="s">
        <v>750</v>
      </c>
      <c r="AD45" s="27" t="s">
        <v>222</v>
      </c>
      <c r="AE45" s="27" t="s">
        <v>222</v>
      </c>
      <c r="AF45" s="27" t="s">
        <v>222</v>
      </c>
      <c r="AG45" s="87">
        <v>44574</v>
      </c>
      <c r="AH45" s="27" t="s">
        <v>1171</v>
      </c>
      <c r="AI45" s="87" t="s">
        <v>30</v>
      </c>
      <c r="AJ45" s="93" t="s">
        <v>1919</v>
      </c>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90"/>
    </row>
    <row r="46" spans="1:104" s="84" customFormat="1" ht="45" x14ac:dyDescent="0.25">
      <c r="A46" s="54">
        <f t="shared" si="0"/>
        <v>44</v>
      </c>
      <c r="C46" s="52" t="s">
        <v>162</v>
      </c>
      <c r="D46" s="52" t="s">
        <v>1448</v>
      </c>
      <c r="E46" s="84" t="s">
        <v>26</v>
      </c>
      <c r="F46" s="32" t="s">
        <v>1449</v>
      </c>
      <c r="G46" s="54" t="s">
        <v>32</v>
      </c>
      <c r="H46" s="52" t="s">
        <v>1800</v>
      </c>
      <c r="I46" s="27" t="s">
        <v>2603</v>
      </c>
      <c r="J46" s="52" t="str">
        <f>+Trimestral[[#This Row],[Número de oficio de envio de los criterios de inclusion y exclusion]]</f>
        <v>Certificado #129-2016 con fecha de sesion 31/10/2016 número de sesion 025-10-2016 APROBADO</v>
      </c>
      <c r="K46" s="27" t="s">
        <v>1450</v>
      </c>
      <c r="L46" s="52" t="s">
        <v>223</v>
      </c>
      <c r="M46" s="52" t="s">
        <v>119</v>
      </c>
      <c r="N46" s="54" t="s">
        <v>37</v>
      </c>
      <c r="O46" s="52" t="s">
        <v>1451</v>
      </c>
      <c r="P46" s="52" t="s">
        <v>1452</v>
      </c>
      <c r="Q46" s="52" t="s">
        <v>1451</v>
      </c>
      <c r="R46" s="27" t="s">
        <v>222</v>
      </c>
      <c r="S46" s="54" t="s">
        <v>743</v>
      </c>
      <c r="T46" s="27" t="s">
        <v>222</v>
      </c>
      <c r="U46" s="27" t="s">
        <v>229</v>
      </c>
      <c r="V46" s="27" t="s">
        <v>222</v>
      </c>
      <c r="W46" s="27" t="s">
        <v>222</v>
      </c>
      <c r="X46" s="40" t="s">
        <v>222</v>
      </c>
      <c r="Y46" s="36" t="s">
        <v>70</v>
      </c>
      <c r="Z46" s="26" t="s">
        <v>2002</v>
      </c>
      <c r="AA46" s="26" t="s">
        <v>771</v>
      </c>
      <c r="AB46" s="54" t="s">
        <v>754</v>
      </c>
      <c r="AC46" s="54" t="s">
        <v>750</v>
      </c>
      <c r="AD46" s="27" t="s">
        <v>222</v>
      </c>
      <c r="AE46" s="27" t="s">
        <v>222</v>
      </c>
      <c r="AF46" s="27" t="s">
        <v>222</v>
      </c>
      <c r="AG46" s="87"/>
      <c r="AH46" s="27"/>
      <c r="AI46" s="87" t="s">
        <v>30</v>
      </c>
      <c r="AJ46" s="93" t="s">
        <v>1722</v>
      </c>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90"/>
    </row>
    <row r="47" spans="1:104" s="84" customFormat="1" ht="75" x14ac:dyDescent="0.25">
      <c r="A47" s="54">
        <f t="shared" si="0"/>
        <v>45</v>
      </c>
      <c r="C47" s="52" t="s">
        <v>162</v>
      </c>
      <c r="D47" s="52" t="s">
        <v>1443</v>
      </c>
      <c r="E47" s="84" t="s">
        <v>26</v>
      </c>
      <c r="F47" s="32" t="s">
        <v>1444</v>
      </c>
      <c r="G47" s="54" t="s">
        <v>32</v>
      </c>
      <c r="H47" s="52" t="s">
        <v>1801</v>
      </c>
      <c r="I47" s="54" t="s">
        <v>28</v>
      </c>
      <c r="J47" s="52" t="str">
        <f>+Trimestral[[#This Row],[Número de oficio de envio de los criterios de inclusion y exclusion]]</f>
        <v>Certificado # 134-2016 En fecha de sesion 26/09/2016, número de sesion 021-09-2016 APROBADO</v>
      </c>
      <c r="K47" s="27" t="s">
        <v>28</v>
      </c>
      <c r="L47" s="52" t="s">
        <v>966</v>
      </c>
      <c r="M47" s="52" t="s">
        <v>119</v>
      </c>
      <c r="N47" s="54" t="s">
        <v>37</v>
      </c>
      <c r="O47" s="52" t="s">
        <v>1445</v>
      </c>
      <c r="P47" s="52" t="s">
        <v>1446</v>
      </c>
      <c r="Q47" s="52" t="s">
        <v>1447</v>
      </c>
      <c r="R47" s="27" t="s">
        <v>222</v>
      </c>
      <c r="S47" s="54" t="s">
        <v>743</v>
      </c>
      <c r="T47" s="27" t="s">
        <v>222</v>
      </c>
      <c r="U47" s="27" t="s">
        <v>229</v>
      </c>
      <c r="V47" s="27" t="s">
        <v>222</v>
      </c>
      <c r="W47" s="27" t="s">
        <v>222</v>
      </c>
      <c r="X47" s="40" t="s">
        <v>222</v>
      </c>
      <c r="Y47" s="36" t="s">
        <v>747</v>
      </c>
      <c r="Z47" s="26" t="s">
        <v>2003</v>
      </c>
      <c r="AA47" s="26" t="s">
        <v>2003</v>
      </c>
      <c r="AB47" s="54" t="s">
        <v>754</v>
      </c>
      <c r="AC47" s="54" t="s">
        <v>750</v>
      </c>
      <c r="AD47" s="27" t="s">
        <v>222</v>
      </c>
      <c r="AE47" s="27" t="s">
        <v>222</v>
      </c>
      <c r="AF47" s="27" t="s">
        <v>222</v>
      </c>
      <c r="AG47" s="87"/>
      <c r="AH47" s="27" t="s">
        <v>222</v>
      </c>
      <c r="AI47" s="27" t="s">
        <v>37</v>
      </c>
      <c r="AJ47" s="91" t="s">
        <v>1663</v>
      </c>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90"/>
    </row>
    <row r="48" spans="1:104" s="84" customFormat="1" ht="60" x14ac:dyDescent="0.25">
      <c r="A48" s="54">
        <f t="shared" si="0"/>
        <v>46</v>
      </c>
      <c r="C48" s="52" t="s">
        <v>162</v>
      </c>
      <c r="D48" s="52" t="s">
        <v>1438</v>
      </c>
      <c r="E48" s="84" t="s">
        <v>26</v>
      </c>
      <c r="F48" s="32" t="s">
        <v>1439</v>
      </c>
      <c r="G48" s="54" t="s">
        <v>32</v>
      </c>
      <c r="H48" s="52" t="s">
        <v>1802</v>
      </c>
      <c r="I48" s="54" t="s">
        <v>729</v>
      </c>
      <c r="J48" s="52" t="str">
        <f>+Trimestral[[#This Row],[Número de oficio de envio de los criterios de inclusion y exclusion]]</f>
        <v>Certificado # 131-2016 según fecha de sesión 10/10/2016 número de sesion 023-10-2016 APROBADO</v>
      </c>
      <c r="K48" s="27" t="s">
        <v>2201</v>
      </c>
      <c r="L48" s="52" t="s">
        <v>1440</v>
      </c>
      <c r="M48" s="52" t="s">
        <v>119</v>
      </c>
      <c r="N48" s="54" t="s">
        <v>37</v>
      </c>
      <c r="O48" s="52" t="s">
        <v>1441</v>
      </c>
      <c r="P48" s="52" t="s">
        <v>222</v>
      </c>
      <c r="Q48" s="52" t="s">
        <v>1442</v>
      </c>
      <c r="R48" s="27" t="s">
        <v>222</v>
      </c>
      <c r="S48" s="54" t="s">
        <v>743</v>
      </c>
      <c r="T48" s="27" t="s">
        <v>222</v>
      </c>
      <c r="U48" s="27" t="s">
        <v>222</v>
      </c>
      <c r="V48" s="27" t="s">
        <v>222</v>
      </c>
      <c r="W48" s="27" t="s">
        <v>222</v>
      </c>
      <c r="X48" s="40" t="s">
        <v>1437</v>
      </c>
      <c r="Y48" s="36" t="s">
        <v>70</v>
      </c>
      <c r="Z48" s="26" t="s">
        <v>2003</v>
      </c>
      <c r="AA48" s="26" t="s">
        <v>771</v>
      </c>
      <c r="AB48" s="54" t="s">
        <v>754</v>
      </c>
      <c r="AC48" s="54" t="s">
        <v>750</v>
      </c>
      <c r="AD48" s="27" t="s">
        <v>222</v>
      </c>
      <c r="AE48" s="27" t="s">
        <v>222</v>
      </c>
      <c r="AF48" s="27" t="s">
        <v>222</v>
      </c>
      <c r="AG48" s="87"/>
      <c r="AH48" s="27"/>
      <c r="AI48" s="87" t="s">
        <v>30</v>
      </c>
      <c r="AJ48" s="93" t="s">
        <v>2499</v>
      </c>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90"/>
    </row>
    <row r="49" spans="1:104" s="84" customFormat="1" ht="75" x14ac:dyDescent="0.25">
      <c r="A49" s="54">
        <f t="shared" si="0"/>
        <v>47</v>
      </c>
      <c r="C49" s="52" t="s">
        <v>162</v>
      </c>
      <c r="D49" s="52" t="s">
        <v>1431</v>
      </c>
      <c r="E49" s="84" t="s">
        <v>26</v>
      </c>
      <c r="F49" s="32" t="s">
        <v>1432</v>
      </c>
      <c r="G49" s="54" t="s">
        <v>32</v>
      </c>
      <c r="H49" s="52" t="s">
        <v>1803</v>
      </c>
      <c r="I49" s="27" t="s">
        <v>1433</v>
      </c>
      <c r="J49" s="52" t="str">
        <f>+Trimestral[[#This Row],[Número de oficio de envio de los criterios de inclusion y exclusion]]</f>
        <v>Certificado # 154-2017 Fecha de sesion 08/09/2016 en sesion E-003-09-2016 APROBADO</v>
      </c>
      <c r="K49" s="27" t="s">
        <v>1433</v>
      </c>
      <c r="L49" s="52" t="s">
        <v>1434</v>
      </c>
      <c r="M49" s="52" t="s">
        <v>119</v>
      </c>
      <c r="N49" s="54" t="s">
        <v>37</v>
      </c>
      <c r="O49" s="52" t="s">
        <v>1435</v>
      </c>
      <c r="P49" s="52" t="s">
        <v>1436</v>
      </c>
      <c r="Q49" s="52" t="s">
        <v>1435</v>
      </c>
      <c r="R49" s="27" t="s">
        <v>222</v>
      </c>
      <c r="S49" s="54" t="s">
        <v>743</v>
      </c>
      <c r="T49" s="27" t="s">
        <v>222</v>
      </c>
      <c r="U49" s="27" t="s">
        <v>222</v>
      </c>
      <c r="V49" s="27" t="s">
        <v>222</v>
      </c>
      <c r="W49" s="27" t="s">
        <v>222</v>
      </c>
      <c r="X49" s="40" t="s">
        <v>1437</v>
      </c>
      <c r="Y49" s="36"/>
      <c r="Z49" s="26" t="s">
        <v>2004</v>
      </c>
      <c r="AA49" s="26"/>
      <c r="AB49" s="54" t="s">
        <v>754</v>
      </c>
      <c r="AC49" s="54" t="s">
        <v>754</v>
      </c>
      <c r="AD49" s="27" t="s">
        <v>222</v>
      </c>
      <c r="AE49" s="27" t="s">
        <v>222</v>
      </c>
      <c r="AF49" s="27" t="s">
        <v>222</v>
      </c>
      <c r="AG49" s="87"/>
      <c r="AH49" s="27"/>
      <c r="AI49" s="87" t="s">
        <v>37</v>
      </c>
      <c r="AJ49" s="93" t="s">
        <v>2500</v>
      </c>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90"/>
    </row>
    <row r="50" spans="1:104" s="84" customFormat="1" ht="150" x14ac:dyDescent="0.25">
      <c r="A50" s="54">
        <f t="shared" si="0"/>
        <v>48</v>
      </c>
      <c r="C50" s="52" t="s">
        <v>162</v>
      </c>
      <c r="D50" s="52" t="s">
        <v>233</v>
      </c>
      <c r="E50" s="84" t="s">
        <v>26</v>
      </c>
      <c r="F50" s="32" t="s">
        <v>2224</v>
      </c>
      <c r="G50" s="27" t="s">
        <v>32</v>
      </c>
      <c r="H50" s="52" t="s">
        <v>1804</v>
      </c>
      <c r="I50" s="54" t="s">
        <v>728</v>
      </c>
      <c r="J50" s="52" t="str">
        <f>+Trimestral[[#This Row],[Número de oficio de envio de los criterios de inclusion y exclusion]]</f>
        <v>Certificado #0127-2016, No Sesión 025-10-2015, Fecha 31/10/2015 APROBADO</v>
      </c>
      <c r="K50" s="27" t="s">
        <v>2203</v>
      </c>
      <c r="L50" s="52" t="s">
        <v>236</v>
      </c>
      <c r="M50" s="52" t="s">
        <v>119</v>
      </c>
      <c r="N50" s="54" t="s">
        <v>37</v>
      </c>
      <c r="O50" s="52" t="s">
        <v>237</v>
      </c>
      <c r="P50" s="52" t="s">
        <v>222</v>
      </c>
      <c r="Q50" s="52" t="s">
        <v>237</v>
      </c>
      <c r="R50" s="27" t="s">
        <v>222</v>
      </c>
      <c r="S50" s="54" t="s">
        <v>743</v>
      </c>
      <c r="T50" s="27" t="s">
        <v>222</v>
      </c>
      <c r="U50" s="27" t="s">
        <v>222</v>
      </c>
      <c r="V50" s="27" t="s">
        <v>222</v>
      </c>
      <c r="W50" s="27" t="s">
        <v>222</v>
      </c>
      <c r="X50" s="40" t="s">
        <v>2854</v>
      </c>
      <c r="Y50" s="36" t="s">
        <v>70</v>
      </c>
      <c r="Z50" s="26"/>
      <c r="AA50" s="26"/>
      <c r="AB50" s="54" t="s">
        <v>754</v>
      </c>
      <c r="AC50" s="54" t="s">
        <v>754</v>
      </c>
      <c r="AD50" s="27" t="s">
        <v>222</v>
      </c>
      <c r="AE50" s="27" t="s">
        <v>222</v>
      </c>
      <c r="AF50" s="27" t="s">
        <v>222</v>
      </c>
      <c r="AG50" s="87" t="s">
        <v>222</v>
      </c>
      <c r="AH50" s="27" t="s">
        <v>2856</v>
      </c>
      <c r="AI50" s="87" t="s">
        <v>30</v>
      </c>
      <c r="AJ50" s="89" t="s">
        <v>2855</v>
      </c>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90"/>
    </row>
    <row r="51" spans="1:104" s="84" customFormat="1" ht="42" customHeight="1" x14ac:dyDescent="0.25">
      <c r="A51" s="54">
        <f t="shared" si="0"/>
        <v>49</v>
      </c>
      <c r="C51" s="52" t="s">
        <v>162</v>
      </c>
      <c r="D51" s="52" t="s">
        <v>1430</v>
      </c>
      <c r="E51" s="84" t="s">
        <v>26</v>
      </c>
      <c r="F51" s="32" t="s">
        <v>2851</v>
      </c>
      <c r="G51" s="27"/>
      <c r="H51" s="52" t="s">
        <v>222</v>
      </c>
      <c r="I51" s="27"/>
      <c r="J51" s="52" t="s">
        <v>222</v>
      </c>
      <c r="K51" s="27"/>
      <c r="L51" s="52" t="s">
        <v>222</v>
      </c>
      <c r="M51" s="52" t="s">
        <v>119</v>
      </c>
      <c r="N51" s="54" t="s">
        <v>37</v>
      </c>
      <c r="O51" s="165" t="s">
        <v>2852</v>
      </c>
      <c r="P51" s="52" t="s">
        <v>222</v>
      </c>
      <c r="Q51" s="52" t="s">
        <v>222</v>
      </c>
      <c r="R51" s="27" t="s">
        <v>222</v>
      </c>
      <c r="S51" s="54" t="s">
        <v>222</v>
      </c>
      <c r="T51" s="27" t="s">
        <v>222</v>
      </c>
      <c r="U51" s="27" t="s">
        <v>222</v>
      </c>
      <c r="V51" s="27" t="s">
        <v>222</v>
      </c>
      <c r="W51" s="27" t="s">
        <v>222</v>
      </c>
      <c r="X51" s="40" t="s">
        <v>222</v>
      </c>
      <c r="Y51" s="26" t="s">
        <v>747</v>
      </c>
      <c r="Z51" s="26" t="s">
        <v>222</v>
      </c>
      <c r="AA51" s="26" t="s">
        <v>222</v>
      </c>
      <c r="AB51" s="27" t="s">
        <v>754</v>
      </c>
      <c r="AC51" s="27" t="s">
        <v>754</v>
      </c>
      <c r="AD51" s="27" t="s">
        <v>222</v>
      </c>
      <c r="AE51" s="27" t="s">
        <v>222</v>
      </c>
      <c r="AF51" s="27" t="s">
        <v>222</v>
      </c>
      <c r="AG51" s="27" t="s">
        <v>222</v>
      </c>
      <c r="AH51" s="27" t="s">
        <v>222</v>
      </c>
      <c r="AI51" s="27" t="s">
        <v>37</v>
      </c>
      <c r="AJ51" s="91" t="s">
        <v>2853</v>
      </c>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90"/>
    </row>
    <row r="52" spans="1:104" s="84" customFormat="1" ht="60" x14ac:dyDescent="0.25">
      <c r="A52" s="54">
        <f t="shared" si="0"/>
        <v>50</v>
      </c>
      <c r="C52" s="52" t="s">
        <v>162</v>
      </c>
      <c r="D52" s="52" t="s">
        <v>1426</v>
      </c>
      <c r="E52" s="84" t="s">
        <v>26</v>
      </c>
      <c r="F52" s="32" t="s">
        <v>2225</v>
      </c>
      <c r="G52" s="54" t="s">
        <v>32</v>
      </c>
      <c r="H52" s="52" t="s">
        <v>1805</v>
      </c>
      <c r="I52" s="27" t="s">
        <v>1427</v>
      </c>
      <c r="J52" s="52" t="str">
        <f>+Trimestral[[#This Row],[Número de oficio de envio de los criterios de inclusion y exclusion]]</f>
        <v>Certificado #128-2016, con fecha de sesion 31/10/2016, número de sesion 025-10-2016 APROBADO</v>
      </c>
      <c r="K52" s="27" t="s">
        <v>1427</v>
      </c>
      <c r="L52" s="52" t="s">
        <v>1428</v>
      </c>
      <c r="M52" s="52" t="s">
        <v>119</v>
      </c>
      <c r="N52" s="54" t="s">
        <v>37</v>
      </c>
      <c r="O52" s="52" t="s">
        <v>1429</v>
      </c>
      <c r="P52" s="52" t="s">
        <v>222</v>
      </c>
      <c r="Q52" s="52" t="s">
        <v>1429</v>
      </c>
      <c r="R52" s="27" t="s">
        <v>222</v>
      </c>
      <c r="S52" s="54" t="s">
        <v>743</v>
      </c>
      <c r="T52" s="27" t="s">
        <v>222</v>
      </c>
      <c r="U52" s="27" t="s">
        <v>222</v>
      </c>
      <c r="V52" s="27" t="s">
        <v>222</v>
      </c>
      <c r="W52" s="27" t="s">
        <v>222</v>
      </c>
      <c r="X52" s="40">
        <v>43090</v>
      </c>
      <c r="Y52" s="36" t="s">
        <v>70</v>
      </c>
      <c r="Z52" s="26" t="s">
        <v>2005</v>
      </c>
      <c r="AA52" s="26" t="s">
        <v>771</v>
      </c>
      <c r="AB52" s="54" t="s">
        <v>754</v>
      </c>
      <c r="AC52" s="54" t="s">
        <v>750</v>
      </c>
      <c r="AD52" s="27" t="s">
        <v>222</v>
      </c>
      <c r="AE52" s="27" t="s">
        <v>222</v>
      </c>
      <c r="AF52" s="27" t="s">
        <v>222</v>
      </c>
      <c r="AG52" s="88">
        <v>42713</v>
      </c>
      <c r="AH52" s="27" t="s">
        <v>1171</v>
      </c>
      <c r="AI52" s="87" t="s">
        <v>30</v>
      </c>
      <c r="AJ52" s="91" t="s">
        <v>1893</v>
      </c>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90"/>
    </row>
    <row r="53" spans="1:104" s="84" customFormat="1" ht="90" x14ac:dyDescent="0.25">
      <c r="A53" s="54">
        <f t="shared" si="0"/>
        <v>51</v>
      </c>
      <c r="C53" s="52" t="s">
        <v>162</v>
      </c>
      <c r="D53" s="52" t="s">
        <v>1423</v>
      </c>
      <c r="E53" s="84" t="s">
        <v>26</v>
      </c>
      <c r="F53" s="32" t="s">
        <v>1424</v>
      </c>
      <c r="G53" s="54" t="s">
        <v>32</v>
      </c>
      <c r="H53" s="52" t="s">
        <v>2439</v>
      </c>
      <c r="I53" s="27" t="s">
        <v>1421</v>
      </c>
      <c r="J53" s="52" t="str">
        <f>+Trimestral[[#This Row],[Número de oficio de envio de los criterios de inclusion y exclusion]]</f>
        <v>Certificado #117-2016, en la fecha -19/09/2016, número de sesion 020-09-2016 RECHAZADO</v>
      </c>
      <c r="K53" s="27" t="s">
        <v>1421</v>
      </c>
      <c r="L53" s="52" t="s">
        <v>223</v>
      </c>
      <c r="M53" s="52" t="s">
        <v>119</v>
      </c>
      <c r="N53" s="54" t="s">
        <v>37</v>
      </c>
      <c r="O53" s="52" t="s">
        <v>1425</v>
      </c>
      <c r="P53" s="52" t="s">
        <v>222</v>
      </c>
      <c r="Q53" s="52" t="s">
        <v>1425</v>
      </c>
      <c r="R53" s="27" t="s">
        <v>222</v>
      </c>
      <c r="S53" s="54" t="s">
        <v>743</v>
      </c>
      <c r="T53" s="27" t="s">
        <v>222</v>
      </c>
      <c r="U53" s="27" t="s">
        <v>222</v>
      </c>
      <c r="V53" s="27" t="s">
        <v>222</v>
      </c>
      <c r="W53" s="27" t="s">
        <v>222</v>
      </c>
      <c r="X53" s="40" t="s">
        <v>222</v>
      </c>
      <c r="Y53" s="36" t="s">
        <v>620</v>
      </c>
      <c r="Z53" s="26" t="s">
        <v>2006</v>
      </c>
      <c r="AA53" s="26" t="s">
        <v>771</v>
      </c>
      <c r="AB53" s="27" t="s">
        <v>222</v>
      </c>
      <c r="AC53" s="27" t="s">
        <v>222</v>
      </c>
      <c r="AD53" s="27" t="s">
        <v>222</v>
      </c>
      <c r="AE53" s="27" t="s">
        <v>222</v>
      </c>
      <c r="AF53" s="27" t="s">
        <v>222</v>
      </c>
      <c r="AG53" s="27" t="s">
        <v>222</v>
      </c>
      <c r="AH53" s="27" t="s">
        <v>222</v>
      </c>
      <c r="AI53" s="27" t="s">
        <v>37</v>
      </c>
      <c r="AJ53" s="91" t="s">
        <v>2439</v>
      </c>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90"/>
    </row>
    <row r="54" spans="1:104" s="84" customFormat="1" ht="60" x14ac:dyDescent="0.25">
      <c r="A54" s="54">
        <f t="shared" si="0"/>
        <v>52</v>
      </c>
      <c r="C54" s="52" t="s">
        <v>162</v>
      </c>
      <c r="D54" s="52" t="s">
        <v>1419</v>
      </c>
      <c r="E54" s="84" t="s">
        <v>26</v>
      </c>
      <c r="F54" s="32" t="s">
        <v>1420</v>
      </c>
      <c r="G54" s="54" t="s">
        <v>32</v>
      </c>
      <c r="H54" s="52" t="s">
        <v>2440</v>
      </c>
      <c r="I54" s="27" t="s">
        <v>1421</v>
      </c>
      <c r="J54" s="52" t="str">
        <f>+Trimestral[[#This Row],[Número de oficio de envio de los criterios de inclusion y exclusion]]</f>
        <v>Certificado #118-2016 en la fecha -19/09/2016, en el número de sesion 020-09-2016 RECHAZADO</v>
      </c>
      <c r="K54" s="27" t="s">
        <v>1421</v>
      </c>
      <c r="L54" s="52" t="s">
        <v>223</v>
      </c>
      <c r="M54" s="52" t="s">
        <v>119</v>
      </c>
      <c r="N54" s="54" t="s">
        <v>37</v>
      </c>
      <c r="O54" s="52" t="s">
        <v>1391</v>
      </c>
      <c r="P54" s="52" t="s">
        <v>222</v>
      </c>
      <c r="Q54" s="52" t="s">
        <v>1391</v>
      </c>
      <c r="R54" s="27" t="s">
        <v>222</v>
      </c>
      <c r="S54" s="54" t="s">
        <v>743</v>
      </c>
      <c r="T54" s="27" t="s">
        <v>222</v>
      </c>
      <c r="U54" s="27" t="s">
        <v>222</v>
      </c>
      <c r="V54" s="27" t="s">
        <v>222</v>
      </c>
      <c r="W54" s="27" t="s">
        <v>222</v>
      </c>
      <c r="X54" s="40" t="s">
        <v>222</v>
      </c>
      <c r="Y54" s="26" t="s">
        <v>620</v>
      </c>
      <c r="Z54" s="26" t="s">
        <v>2006</v>
      </c>
      <c r="AA54" s="26" t="s">
        <v>771</v>
      </c>
      <c r="AB54" s="27" t="s">
        <v>222</v>
      </c>
      <c r="AC54" s="27" t="s">
        <v>222</v>
      </c>
      <c r="AD54" s="27" t="s">
        <v>222</v>
      </c>
      <c r="AE54" s="27" t="s">
        <v>222</v>
      </c>
      <c r="AF54" s="27" t="s">
        <v>222</v>
      </c>
      <c r="AG54" s="27" t="s">
        <v>222</v>
      </c>
      <c r="AH54" s="27" t="s">
        <v>222</v>
      </c>
      <c r="AI54" s="27" t="s">
        <v>37</v>
      </c>
      <c r="AJ54" s="91" t="s">
        <v>2440</v>
      </c>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90"/>
    </row>
    <row r="55" spans="1:104" s="84" customFormat="1" ht="75" x14ac:dyDescent="0.25">
      <c r="A55" s="54">
        <f t="shared" si="0"/>
        <v>53</v>
      </c>
      <c r="C55" s="52" t="s">
        <v>162</v>
      </c>
      <c r="D55" s="52" t="s">
        <v>1418</v>
      </c>
      <c r="E55" s="84" t="s">
        <v>26</v>
      </c>
      <c r="F55" s="32" t="s">
        <v>2226</v>
      </c>
      <c r="G55" s="54" t="s">
        <v>222</v>
      </c>
      <c r="H55" s="52" t="s">
        <v>1806</v>
      </c>
      <c r="I55" s="54" t="s">
        <v>729</v>
      </c>
      <c r="J55" s="52" t="str">
        <f>+Trimestral[[#This Row],[Número de oficio de envio de los criterios de inclusion y exclusion]]</f>
        <v>Certificado # 130-2016 fecha de sesion 31/10/2016 APROBADO</v>
      </c>
      <c r="K55" s="27" t="s">
        <v>2201</v>
      </c>
      <c r="L55" s="52" t="s">
        <v>966</v>
      </c>
      <c r="M55" s="52" t="s">
        <v>119</v>
      </c>
      <c r="N55" s="54" t="s">
        <v>37</v>
      </c>
      <c r="O55" s="52" t="s">
        <v>1422</v>
      </c>
      <c r="P55" s="52" t="s">
        <v>1422</v>
      </c>
      <c r="Q55" s="52" t="s">
        <v>1422</v>
      </c>
      <c r="R55" s="27" t="s">
        <v>222</v>
      </c>
      <c r="S55" s="54" t="s">
        <v>743</v>
      </c>
      <c r="T55" s="27" t="s">
        <v>222</v>
      </c>
      <c r="U55" s="27" t="s">
        <v>222</v>
      </c>
      <c r="V55" s="27" t="s">
        <v>222</v>
      </c>
      <c r="W55" s="27" t="s">
        <v>222</v>
      </c>
      <c r="X55" s="40" t="s">
        <v>222</v>
      </c>
      <c r="Y55" s="36"/>
      <c r="Z55" s="26" t="s">
        <v>2007</v>
      </c>
      <c r="AA55" s="26" t="s">
        <v>771</v>
      </c>
      <c r="AB55" s="54" t="s">
        <v>754</v>
      </c>
      <c r="AC55" s="54" t="s">
        <v>750</v>
      </c>
      <c r="AD55" s="27" t="s">
        <v>222</v>
      </c>
      <c r="AE55" s="27" t="s">
        <v>222</v>
      </c>
      <c r="AF55" s="27" t="s">
        <v>222</v>
      </c>
      <c r="AG55" s="87"/>
      <c r="AH55" s="27"/>
      <c r="AI55" s="87" t="s">
        <v>37</v>
      </c>
      <c r="AJ55" s="93" t="s">
        <v>2501</v>
      </c>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90"/>
    </row>
    <row r="56" spans="1:104" s="84" customFormat="1" ht="60" x14ac:dyDescent="0.25">
      <c r="A56" s="54">
        <f t="shared" si="0"/>
        <v>54</v>
      </c>
      <c r="C56" s="52" t="s">
        <v>162</v>
      </c>
      <c r="D56" s="52" t="s">
        <v>1410</v>
      </c>
      <c r="E56" s="84" t="s">
        <v>26</v>
      </c>
      <c r="F56" s="32" t="s">
        <v>1415</v>
      </c>
      <c r="G56" s="54" t="s">
        <v>32</v>
      </c>
      <c r="H56" s="52" t="s">
        <v>1807</v>
      </c>
      <c r="I56" s="54" t="s">
        <v>726</v>
      </c>
      <c r="J56" s="52" t="str">
        <f>+Trimestral[[#This Row],[Número de oficio de envio de los criterios de inclusion y exclusion]]</f>
        <v>CERTIFICADO #126-2016 Fecha de sesion 31/10/20106 sesion número 025-10-2016 APROBACIÓN</v>
      </c>
      <c r="K56" s="27" t="s">
        <v>2205</v>
      </c>
      <c r="L56" s="52" t="s">
        <v>1416</v>
      </c>
      <c r="M56" s="52" t="s">
        <v>119</v>
      </c>
      <c r="N56" s="54" t="s">
        <v>37</v>
      </c>
      <c r="O56" s="52" t="s">
        <v>1417</v>
      </c>
      <c r="P56" s="52" t="s">
        <v>222</v>
      </c>
      <c r="Q56" s="52" t="s">
        <v>1417</v>
      </c>
      <c r="R56" s="27" t="s">
        <v>222</v>
      </c>
      <c r="S56" s="54" t="s">
        <v>743</v>
      </c>
      <c r="T56" s="27" t="s">
        <v>222</v>
      </c>
      <c r="U56" s="27" t="s">
        <v>222</v>
      </c>
      <c r="V56" s="27" t="s">
        <v>222</v>
      </c>
      <c r="W56" s="27" t="s">
        <v>222</v>
      </c>
      <c r="X56" s="40">
        <v>43084</v>
      </c>
      <c r="Y56" s="36" t="s">
        <v>70</v>
      </c>
      <c r="Z56" s="26" t="s">
        <v>2008</v>
      </c>
      <c r="AA56" s="26" t="s">
        <v>771</v>
      </c>
      <c r="AB56" s="54" t="s">
        <v>754</v>
      </c>
      <c r="AC56" s="54" t="s">
        <v>750</v>
      </c>
      <c r="AD56" s="27" t="s">
        <v>222</v>
      </c>
      <c r="AE56" s="27" t="s">
        <v>222</v>
      </c>
      <c r="AF56" s="27" t="s">
        <v>222</v>
      </c>
      <c r="AG56" s="87">
        <v>42767</v>
      </c>
      <c r="AH56" s="27"/>
      <c r="AI56" s="87" t="s">
        <v>30</v>
      </c>
      <c r="AJ56" s="93" t="s">
        <v>1920</v>
      </c>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90"/>
    </row>
    <row r="57" spans="1:104" s="84" customFormat="1" ht="45" x14ac:dyDescent="0.25">
      <c r="A57" s="54">
        <f t="shared" si="0"/>
        <v>55</v>
      </c>
      <c r="C57" s="52" t="s">
        <v>162</v>
      </c>
      <c r="D57" s="52" t="s">
        <v>1404</v>
      </c>
      <c r="E57" s="84" t="s">
        <v>26</v>
      </c>
      <c r="F57" s="32" t="s">
        <v>1405</v>
      </c>
      <c r="G57" s="27" t="s">
        <v>32</v>
      </c>
      <c r="H57" s="140" t="s">
        <v>1808</v>
      </c>
      <c r="I57" s="27" t="s">
        <v>1406</v>
      </c>
      <c r="J57" s="52" t="str">
        <f>+Trimestral[[#This Row],[Número de oficio de envio de los criterios de inclusion y exclusion]]</f>
        <v>Certificado #123-2016 fecha de sesion 10/10/2016 en sesion 023-09-2016 RECHAZADO</v>
      </c>
      <c r="K57" s="27" t="s">
        <v>1406</v>
      </c>
      <c r="L57" s="52" t="s">
        <v>223</v>
      </c>
      <c r="M57" s="52" t="s">
        <v>119</v>
      </c>
      <c r="N57" s="54" t="s">
        <v>37</v>
      </c>
      <c r="O57" s="52" t="s">
        <v>1407</v>
      </c>
      <c r="P57" s="52" t="s">
        <v>1408</v>
      </c>
      <c r="Q57" s="52" t="s">
        <v>1407</v>
      </c>
      <c r="R57" s="27" t="s">
        <v>1409</v>
      </c>
      <c r="S57" s="54" t="s">
        <v>743</v>
      </c>
      <c r="T57" s="27" t="s">
        <v>222</v>
      </c>
      <c r="U57" s="27" t="s">
        <v>222</v>
      </c>
      <c r="V57" s="27" t="s">
        <v>222</v>
      </c>
      <c r="W57" s="27" t="s">
        <v>222</v>
      </c>
      <c r="X57" s="40" t="s">
        <v>222</v>
      </c>
      <c r="Y57" s="36" t="s">
        <v>620</v>
      </c>
      <c r="Z57" s="26" t="s">
        <v>2009</v>
      </c>
      <c r="AA57" s="26" t="s">
        <v>771</v>
      </c>
      <c r="AB57" s="27" t="s">
        <v>222</v>
      </c>
      <c r="AC57" s="27" t="s">
        <v>222</v>
      </c>
      <c r="AD57" s="27" t="s">
        <v>222</v>
      </c>
      <c r="AE57" s="27" t="s">
        <v>222</v>
      </c>
      <c r="AF57" s="27" t="s">
        <v>222</v>
      </c>
      <c r="AG57" s="27" t="s">
        <v>222</v>
      </c>
      <c r="AH57" s="27" t="s">
        <v>222</v>
      </c>
      <c r="AI57" s="27" t="s">
        <v>37</v>
      </c>
      <c r="AJ57" s="93" t="s">
        <v>2502</v>
      </c>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90"/>
    </row>
    <row r="58" spans="1:104" s="84" customFormat="1" ht="75" x14ac:dyDescent="0.25">
      <c r="A58" s="54">
        <f t="shared" si="0"/>
        <v>56</v>
      </c>
      <c r="C58" s="52" t="s">
        <v>162</v>
      </c>
      <c r="D58" s="52" t="s">
        <v>1402</v>
      </c>
      <c r="E58" s="84" t="s">
        <v>26</v>
      </c>
      <c r="F58" s="32" t="s">
        <v>2227</v>
      </c>
      <c r="G58" s="54" t="s">
        <v>32</v>
      </c>
      <c r="H58" s="52" t="s">
        <v>1809</v>
      </c>
      <c r="I58" s="54" t="s">
        <v>729</v>
      </c>
      <c r="J58" s="52" t="str">
        <f>+Trimestral[[#This Row],[Número de oficio de envio de los criterios de inclusion y exclusion]]</f>
        <v>Certificado #124-2016 fecha de sesion 31/10/2016 sesion número 025-10-2016 APROBADO</v>
      </c>
      <c r="K58" s="27" t="s">
        <v>2201</v>
      </c>
      <c r="L58" s="52" t="s">
        <v>260</v>
      </c>
      <c r="M58" s="52" t="s">
        <v>119</v>
      </c>
      <c r="N58" s="54" t="s">
        <v>37</v>
      </c>
      <c r="O58" s="52" t="s">
        <v>1403</v>
      </c>
      <c r="P58" s="52" t="s">
        <v>222</v>
      </c>
      <c r="Q58" s="52" t="s">
        <v>222</v>
      </c>
      <c r="R58" s="27" t="s">
        <v>222</v>
      </c>
      <c r="S58" s="54" t="s">
        <v>743</v>
      </c>
      <c r="T58" s="27" t="s">
        <v>222</v>
      </c>
      <c r="U58" s="27" t="s">
        <v>222</v>
      </c>
      <c r="V58" s="27" t="s">
        <v>222</v>
      </c>
      <c r="W58" s="27" t="s">
        <v>222</v>
      </c>
      <c r="X58" s="40">
        <v>43081</v>
      </c>
      <c r="Y58" s="36" t="s">
        <v>70</v>
      </c>
      <c r="Z58" s="26" t="s">
        <v>2010</v>
      </c>
      <c r="AA58" s="26" t="s">
        <v>771</v>
      </c>
      <c r="AB58" s="54" t="s">
        <v>754</v>
      </c>
      <c r="AC58" s="54" t="s">
        <v>750</v>
      </c>
      <c r="AD58" s="27" t="s">
        <v>222</v>
      </c>
      <c r="AE58" s="27" t="s">
        <v>222</v>
      </c>
      <c r="AF58" s="27" t="s">
        <v>222</v>
      </c>
      <c r="AG58" s="87"/>
      <c r="AH58" s="27" t="s">
        <v>2228</v>
      </c>
      <c r="AI58" s="87" t="s">
        <v>30</v>
      </c>
      <c r="AJ58" s="93" t="s">
        <v>2503</v>
      </c>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90"/>
    </row>
    <row r="59" spans="1:104" s="84" customFormat="1" ht="45" x14ac:dyDescent="0.25">
      <c r="A59" s="54">
        <f t="shared" si="0"/>
        <v>57</v>
      </c>
      <c r="C59" s="52" t="s">
        <v>162</v>
      </c>
      <c r="D59" s="52" t="s">
        <v>1400</v>
      </c>
      <c r="E59" s="84" t="s">
        <v>26</v>
      </c>
      <c r="F59" s="32" t="s">
        <v>1399</v>
      </c>
      <c r="G59" s="54" t="s">
        <v>32</v>
      </c>
      <c r="H59" s="52" t="s">
        <v>1810</v>
      </c>
      <c r="I59" s="27" t="s">
        <v>426</v>
      </c>
      <c r="J59" s="52" t="str">
        <f>+Trimestral[[#This Row],[Número de oficio de envio de los criterios de inclusion y exclusion]]</f>
        <v>Certificado #125-2016 FECHA DE SEESION 31/10/2016 en número de sesion 025-10-2016 RECHAZADO</v>
      </c>
      <c r="K59" s="27" t="s">
        <v>426</v>
      </c>
      <c r="L59" s="52" t="s">
        <v>260</v>
      </c>
      <c r="M59" s="52" t="s">
        <v>119</v>
      </c>
      <c r="N59" s="54" t="s">
        <v>37</v>
      </c>
      <c r="O59" s="52" t="s">
        <v>1401</v>
      </c>
      <c r="P59" s="52" t="s">
        <v>222</v>
      </c>
      <c r="Q59" s="52" t="s">
        <v>1343</v>
      </c>
      <c r="R59" s="27" t="s">
        <v>222</v>
      </c>
      <c r="S59" s="54" t="s">
        <v>743</v>
      </c>
      <c r="T59" s="27" t="s">
        <v>222</v>
      </c>
      <c r="U59" s="27" t="s">
        <v>222</v>
      </c>
      <c r="V59" s="27" t="s">
        <v>222</v>
      </c>
      <c r="W59" s="27" t="s">
        <v>222</v>
      </c>
      <c r="X59" s="40" t="s">
        <v>222</v>
      </c>
      <c r="Y59" s="36" t="s">
        <v>620</v>
      </c>
      <c r="Z59" s="26"/>
      <c r="AA59" s="26"/>
      <c r="AB59" s="27" t="s">
        <v>222</v>
      </c>
      <c r="AC59" s="27" t="s">
        <v>222</v>
      </c>
      <c r="AD59" s="27" t="s">
        <v>222</v>
      </c>
      <c r="AE59" s="27" t="s">
        <v>222</v>
      </c>
      <c r="AF59" s="27" t="s">
        <v>222</v>
      </c>
      <c r="AG59" s="27" t="s">
        <v>222</v>
      </c>
      <c r="AH59" s="27" t="s">
        <v>222</v>
      </c>
      <c r="AI59" s="27" t="s">
        <v>37</v>
      </c>
      <c r="AJ59" s="91" t="s">
        <v>1810</v>
      </c>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90"/>
    </row>
    <row r="60" spans="1:104" s="84" customFormat="1" ht="60" x14ac:dyDescent="0.25">
      <c r="A60" s="54">
        <f t="shared" si="0"/>
        <v>58</v>
      </c>
      <c r="C60" s="52" t="s">
        <v>162</v>
      </c>
      <c r="D60" s="52" t="s">
        <v>1395</v>
      </c>
      <c r="E60" s="84" t="s">
        <v>26</v>
      </c>
      <c r="F60" s="32" t="s">
        <v>1396</v>
      </c>
      <c r="G60" s="54" t="s">
        <v>32</v>
      </c>
      <c r="H60" s="52" t="s">
        <v>2441</v>
      </c>
      <c r="I60" s="27" t="s">
        <v>1334</v>
      </c>
      <c r="J60" s="52" t="str">
        <f>+Trimestral[[#This Row],[Número de oficio de envio de los criterios de inclusion y exclusion]]</f>
        <v>CERTIFICADO # 132-2016 número de sesion 026/11/2016 con fecha -07/11/2016 RECHAZADO</v>
      </c>
      <c r="K60" s="27" t="s">
        <v>1334</v>
      </c>
      <c r="L60" s="52" t="s">
        <v>1397</v>
      </c>
      <c r="M60" s="52" t="s">
        <v>119</v>
      </c>
      <c r="N60" s="54" t="s">
        <v>37</v>
      </c>
      <c r="O60" s="52" t="s">
        <v>1398</v>
      </c>
      <c r="P60" s="52" t="s">
        <v>222</v>
      </c>
      <c r="Q60" s="52" t="s">
        <v>1398</v>
      </c>
      <c r="R60" s="27" t="s">
        <v>222</v>
      </c>
      <c r="S60" s="54" t="s">
        <v>743</v>
      </c>
      <c r="T60" s="27" t="s">
        <v>222</v>
      </c>
      <c r="U60" s="27" t="s">
        <v>222</v>
      </c>
      <c r="V60" s="27" t="s">
        <v>222</v>
      </c>
      <c r="W60" s="27" t="s">
        <v>222</v>
      </c>
      <c r="X60" s="40" t="s">
        <v>222</v>
      </c>
      <c r="Y60" s="36" t="s">
        <v>620</v>
      </c>
      <c r="Z60" s="26"/>
      <c r="AA60" s="26"/>
      <c r="AB60" s="27" t="s">
        <v>222</v>
      </c>
      <c r="AC60" s="27" t="s">
        <v>222</v>
      </c>
      <c r="AD60" s="27" t="s">
        <v>222</v>
      </c>
      <c r="AE60" s="27" t="s">
        <v>222</v>
      </c>
      <c r="AF60" s="27" t="s">
        <v>222</v>
      </c>
      <c r="AG60" s="27" t="s">
        <v>222</v>
      </c>
      <c r="AH60" s="27" t="s">
        <v>222</v>
      </c>
      <c r="AI60" s="27" t="s">
        <v>37</v>
      </c>
      <c r="AJ60" s="93" t="s">
        <v>2504</v>
      </c>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90"/>
    </row>
    <row r="61" spans="1:104" s="84" customFormat="1" ht="60" x14ac:dyDescent="0.25">
      <c r="A61" s="54">
        <f t="shared" si="0"/>
        <v>59</v>
      </c>
      <c r="C61" s="52" t="s">
        <v>162</v>
      </c>
      <c r="D61" s="52" t="s">
        <v>1393</v>
      </c>
      <c r="E61" s="84" t="s">
        <v>26</v>
      </c>
      <c r="F61" s="32" t="s">
        <v>2229</v>
      </c>
      <c r="G61" s="54" t="s">
        <v>222</v>
      </c>
      <c r="H61" s="52" t="s">
        <v>1811</v>
      </c>
      <c r="I61" s="27" t="s">
        <v>1334</v>
      </c>
      <c r="J61" s="52" t="str">
        <f>+Trimestral[[#This Row],[Número de oficio de envio de los criterios de inclusion y exclusion]]</f>
        <v>Certificado # 133-2016 con fecha de 07/11/2016 en sesion 026-11-2016 RECHAZADO</v>
      </c>
      <c r="K61" s="27" t="s">
        <v>1334</v>
      </c>
      <c r="L61" s="52" t="s">
        <v>812</v>
      </c>
      <c r="M61" s="52" t="s">
        <v>119</v>
      </c>
      <c r="N61" s="54" t="s">
        <v>37</v>
      </c>
      <c r="O61" s="52" t="s">
        <v>1394</v>
      </c>
      <c r="P61" s="52" t="s">
        <v>222</v>
      </c>
      <c r="Q61" s="52" t="s">
        <v>1394</v>
      </c>
      <c r="R61" s="27" t="s">
        <v>222</v>
      </c>
      <c r="S61" s="54" t="s">
        <v>743</v>
      </c>
      <c r="T61" s="27" t="s">
        <v>222</v>
      </c>
      <c r="U61" s="27" t="s">
        <v>222</v>
      </c>
      <c r="V61" s="27" t="s">
        <v>222</v>
      </c>
      <c r="W61" s="27" t="s">
        <v>222</v>
      </c>
      <c r="X61" s="40" t="s">
        <v>222</v>
      </c>
      <c r="Y61" s="36" t="s">
        <v>620</v>
      </c>
      <c r="Z61" s="26"/>
      <c r="AA61" s="26"/>
      <c r="AB61" s="27" t="s">
        <v>222</v>
      </c>
      <c r="AC61" s="27" t="s">
        <v>222</v>
      </c>
      <c r="AD61" s="27" t="s">
        <v>222</v>
      </c>
      <c r="AE61" s="27" t="s">
        <v>222</v>
      </c>
      <c r="AF61" s="27" t="s">
        <v>222</v>
      </c>
      <c r="AG61" s="27" t="s">
        <v>222</v>
      </c>
      <c r="AH61" s="27" t="s">
        <v>222</v>
      </c>
      <c r="AI61" s="27" t="s">
        <v>37</v>
      </c>
      <c r="AJ61" s="91" t="s">
        <v>2505</v>
      </c>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90"/>
    </row>
    <row r="62" spans="1:104" s="84" customFormat="1" ht="271.5" customHeight="1" x14ac:dyDescent="0.25">
      <c r="A62" s="54">
        <f t="shared" si="0"/>
        <v>60</v>
      </c>
      <c r="C62" s="52" t="s">
        <v>162</v>
      </c>
      <c r="D62" s="52" t="s">
        <v>240</v>
      </c>
      <c r="E62" s="84" t="s">
        <v>26</v>
      </c>
      <c r="F62" s="32" t="s">
        <v>2230</v>
      </c>
      <c r="G62" s="27" t="s">
        <v>32</v>
      </c>
      <c r="H62" s="52" t="s">
        <v>2442</v>
      </c>
      <c r="I62" s="54" t="s">
        <v>28</v>
      </c>
      <c r="J62" s="52" t="str">
        <f>+Trimestral[[#This Row],[Número de oficio de envio de los criterios de inclusion y exclusion]]</f>
        <v>CEC-CCSS-069-2017, 13/10/2017 Fecha de la resolución -estudio: 02/10/2017 No. de sesión: 020-10-2017</v>
      </c>
      <c r="K62" s="27" t="s">
        <v>28</v>
      </c>
      <c r="L62" s="52" t="s">
        <v>223</v>
      </c>
      <c r="M62" s="52" t="s">
        <v>119</v>
      </c>
      <c r="N62" s="54" t="s">
        <v>37</v>
      </c>
      <c r="O62" s="52" t="s">
        <v>1048</v>
      </c>
      <c r="P62" s="52" t="s">
        <v>2820</v>
      </c>
      <c r="Q62" s="52" t="s">
        <v>1048</v>
      </c>
      <c r="R62" s="27" t="s">
        <v>222</v>
      </c>
      <c r="S62" s="54" t="s">
        <v>222</v>
      </c>
      <c r="T62" s="27" t="s">
        <v>222</v>
      </c>
      <c r="U62" s="27"/>
      <c r="V62" s="54"/>
      <c r="W62" s="27" t="s">
        <v>222</v>
      </c>
      <c r="X62" s="40" t="s">
        <v>1925</v>
      </c>
      <c r="Y62" s="36" t="s">
        <v>70</v>
      </c>
      <c r="Z62" s="26" t="s">
        <v>1951</v>
      </c>
      <c r="AA62" s="26" t="s">
        <v>2011</v>
      </c>
      <c r="AB62" s="54" t="s">
        <v>754</v>
      </c>
      <c r="AC62" s="54" t="s">
        <v>750</v>
      </c>
      <c r="AD62" s="87" t="s">
        <v>222</v>
      </c>
      <c r="AE62" s="87" t="s">
        <v>222</v>
      </c>
      <c r="AF62" s="94" t="s">
        <v>222</v>
      </c>
      <c r="AG62" s="87">
        <v>45174</v>
      </c>
      <c r="AH62" s="27" t="s">
        <v>30</v>
      </c>
      <c r="AI62" s="87" t="s">
        <v>30</v>
      </c>
      <c r="AJ62" s="151" t="s">
        <v>2823</v>
      </c>
      <c r="AK62" s="150" t="s">
        <v>2824</v>
      </c>
      <c r="AL62" s="150" t="s">
        <v>2844</v>
      </c>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90"/>
    </row>
    <row r="63" spans="1:104" s="84" customFormat="1" ht="45" x14ac:dyDescent="0.25">
      <c r="A63" s="54">
        <f t="shared" si="0"/>
        <v>61</v>
      </c>
      <c r="C63" s="52" t="s">
        <v>162</v>
      </c>
      <c r="D63" s="52" t="s">
        <v>1392</v>
      </c>
      <c r="E63" s="84" t="s">
        <v>26</v>
      </c>
      <c r="F63" s="32" t="s">
        <v>2697</v>
      </c>
      <c r="G63" s="27" t="s">
        <v>32</v>
      </c>
      <c r="H63" s="52" t="s">
        <v>222</v>
      </c>
      <c r="I63" s="27"/>
      <c r="J63" s="52" t="s">
        <v>222</v>
      </c>
      <c r="K63" s="27" t="s">
        <v>222</v>
      </c>
      <c r="L63" s="52" t="s">
        <v>223</v>
      </c>
      <c r="M63" s="52" t="s">
        <v>119</v>
      </c>
      <c r="N63" s="54" t="s">
        <v>37</v>
      </c>
      <c r="O63" s="52" t="s">
        <v>2825</v>
      </c>
      <c r="P63" s="52" t="s">
        <v>2826</v>
      </c>
      <c r="Q63" s="52" t="s">
        <v>244</v>
      </c>
      <c r="R63" s="27" t="s">
        <v>245</v>
      </c>
      <c r="S63" s="54" t="s">
        <v>742</v>
      </c>
      <c r="T63" s="27" t="s">
        <v>222</v>
      </c>
      <c r="U63" s="27" t="s">
        <v>222</v>
      </c>
      <c r="V63" s="27" t="s">
        <v>222</v>
      </c>
      <c r="W63" s="27" t="s">
        <v>222</v>
      </c>
      <c r="X63" s="40" t="s">
        <v>222</v>
      </c>
      <c r="Y63" s="26" t="s">
        <v>620</v>
      </c>
      <c r="Z63" s="26" t="s">
        <v>222</v>
      </c>
      <c r="AA63" s="26" t="s">
        <v>222</v>
      </c>
      <c r="AB63" s="27" t="s">
        <v>754</v>
      </c>
      <c r="AC63" s="27" t="s">
        <v>754</v>
      </c>
      <c r="AD63" s="27" t="s">
        <v>222</v>
      </c>
      <c r="AE63" s="27" t="s">
        <v>222</v>
      </c>
      <c r="AF63" s="27" t="s">
        <v>222</v>
      </c>
      <c r="AG63" s="27" t="s">
        <v>222</v>
      </c>
      <c r="AH63" s="27" t="s">
        <v>222</v>
      </c>
      <c r="AI63" s="27" t="s">
        <v>37</v>
      </c>
      <c r="AJ63" s="91" t="s">
        <v>620</v>
      </c>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90"/>
    </row>
    <row r="64" spans="1:104" s="84" customFormat="1" ht="78" customHeight="1" x14ac:dyDescent="0.25">
      <c r="A64" s="54">
        <f t="shared" si="0"/>
        <v>62</v>
      </c>
      <c r="C64" s="52" t="s">
        <v>162</v>
      </c>
      <c r="D64" s="52" t="s">
        <v>1388</v>
      </c>
      <c r="E64" s="84" t="s">
        <v>26</v>
      </c>
      <c r="F64" s="32" t="s">
        <v>2827</v>
      </c>
      <c r="G64" s="27" t="s">
        <v>32</v>
      </c>
      <c r="H64" s="52" t="s">
        <v>222</v>
      </c>
      <c r="I64" s="31"/>
      <c r="J64" s="52" t="s">
        <v>222</v>
      </c>
      <c r="K64" s="31" t="s">
        <v>222</v>
      </c>
      <c r="L64" s="52" t="s">
        <v>223</v>
      </c>
      <c r="M64" s="52" t="s">
        <v>119</v>
      </c>
      <c r="N64" s="54"/>
      <c r="O64" s="52" t="s">
        <v>2842</v>
      </c>
      <c r="P64" s="52" t="s">
        <v>222</v>
      </c>
      <c r="Q64" s="52" t="s">
        <v>222</v>
      </c>
      <c r="R64" s="27" t="s">
        <v>222</v>
      </c>
      <c r="S64" s="27" t="s">
        <v>222</v>
      </c>
      <c r="T64" s="27" t="s">
        <v>222</v>
      </c>
      <c r="U64" s="27" t="s">
        <v>222</v>
      </c>
      <c r="V64" s="27" t="s">
        <v>222</v>
      </c>
      <c r="W64" s="27" t="s">
        <v>222</v>
      </c>
      <c r="X64" s="40" t="s">
        <v>222</v>
      </c>
      <c r="Y64" s="36" t="s">
        <v>620</v>
      </c>
      <c r="Z64" s="26" t="s">
        <v>222</v>
      </c>
      <c r="AA64" s="26" t="s">
        <v>222</v>
      </c>
      <c r="AB64" s="27" t="s">
        <v>754</v>
      </c>
      <c r="AC64" s="27" t="s">
        <v>754</v>
      </c>
      <c r="AD64" s="27" t="s">
        <v>222</v>
      </c>
      <c r="AE64" s="27" t="s">
        <v>222</v>
      </c>
      <c r="AF64" s="27" t="s">
        <v>222</v>
      </c>
      <c r="AG64" s="27" t="s">
        <v>222</v>
      </c>
      <c r="AH64" s="27" t="s">
        <v>222</v>
      </c>
      <c r="AI64" s="27" t="s">
        <v>37</v>
      </c>
      <c r="AJ64" s="91" t="s">
        <v>2828</v>
      </c>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90"/>
    </row>
    <row r="65" spans="1:104" s="84" customFormat="1" ht="75" x14ac:dyDescent="0.25">
      <c r="A65" s="54">
        <f t="shared" si="0"/>
        <v>63</v>
      </c>
      <c r="C65" s="52" t="s">
        <v>162</v>
      </c>
      <c r="D65" s="52" t="s">
        <v>1386</v>
      </c>
      <c r="E65" s="84" t="s">
        <v>26</v>
      </c>
      <c r="F65" s="32" t="s">
        <v>1387</v>
      </c>
      <c r="G65" s="54" t="s">
        <v>32</v>
      </c>
      <c r="H65" s="52" t="s">
        <v>1812</v>
      </c>
      <c r="I65" s="54" t="s">
        <v>728</v>
      </c>
      <c r="J65" s="52" t="str">
        <f>+Trimestral[[#This Row],[Número de oficio de envio de los criterios de inclusion y exclusion]]</f>
        <v>COM 1 CERTIFICADO DE REVISION #158-2017 fecha de sesion 22/03/2017, número de sesión E-001-03-2017 APROBADO</v>
      </c>
      <c r="K65" s="27" t="s">
        <v>2203</v>
      </c>
      <c r="L65" s="52" t="s">
        <v>313</v>
      </c>
      <c r="M65" s="52" t="s">
        <v>119</v>
      </c>
      <c r="N65" s="54" t="s">
        <v>37</v>
      </c>
      <c r="O65" s="52" t="s">
        <v>2829</v>
      </c>
      <c r="P65" s="52" t="s">
        <v>1293</v>
      </c>
      <c r="Q65" s="52" t="s">
        <v>1294</v>
      </c>
      <c r="R65" s="27" t="s">
        <v>222</v>
      </c>
      <c r="S65" s="54" t="s">
        <v>743</v>
      </c>
      <c r="T65" s="27" t="s">
        <v>222</v>
      </c>
      <c r="U65" s="27" t="s">
        <v>222</v>
      </c>
      <c r="V65" s="27" t="s">
        <v>222</v>
      </c>
      <c r="W65" s="27" t="s">
        <v>222</v>
      </c>
      <c r="X65" s="40" t="s">
        <v>2231</v>
      </c>
      <c r="Y65" s="36"/>
      <c r="Z65" s="26" t="s">
        <v>2012</v>
      </c>
      <c r="AA65" s="26"/>
      <c r="AB65" s="54" t="s">
        <v>754</v>
      </c>
      <c r="AC65" s="54" t="s">
        <v>750</v>
      </c>
      <c r="AD65" s="27" t="s">
        <v>222</v>
      </c>
      <c r="AE65" s="27" t="s">
        <v>222</v>
      </c>
      <c r="AF65" s="27" t="s">
        <v>222</v>
      </c>
      <c r="AG65" s="87"/>
      <c r="AH65" s="27"/>
      <c r="AI65" s="87" t="s">
        <v>37</v>
      </c>
      <c r="AJ65" s="93" t="s">
        <v>2830</v>
      </c>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90"/>
    </row>
    <row r="66" spans="1:104" s="84" customFormat="1" ht="60" x14ac:dyDescent="0.25">
      <c r="A66" s="54">
        <f t="shared" si="0"/>
        <v>64</v>
      </c>
      <c r="C66" s="52" t="s">
        <v>162</v>
      </c>
      <c r="D66" s="52" t="s">
        <v>1385</v>
      </c>
      <c r="E66" s="84" t="s">
        <v>26</v>
      </c>
      <c r="F66" s="32" t="s">
        <v>1389</v>
      </c>
      <c r="G66" s="54" t="s">
        <v>32</v>
      </c>
      <c r="H66" s="52" t="s">
        <v>1813</v>
      </c>
      <c r="I66" s="27" t="s">
        <v>2604</v>
      </c>
      <c r="J66" s="52" t="str">
        <f>+Trimestral[[#This Row],[Número de oficio de envio de los criterios de inclusion y exclusion]]</f>
        <v>CERTIFICADO #137-2016 FECHA DE SESION 14/11/2016, según número de sesion 027-11-2016 DIFERIDO</v>
      </c>
      <c r="K66" s="27" t="s">
        <v>1390</v>
      </c>
      <c r="L66" s="52" t="s">
        <v>223</v>
      </c>
      <c r="M66" s="52" t="s">
        <v>119</v>
      </c>
      <c r="N66" s="54" t="s">
        <v>37</v>
      </c>
      <c r="O66" s="52" t="s">
        <v>1391</v>
      </c>
      <c r="P66" s="52" t="s">
        <v>222</v>
      </c>
      <c r="Q66" s="52" t="s">
        <v>1391</v>
      </c>
      <c r="R66" s="27" t="s">
        <v>222</v>
      </c>
      <c r="S66" s="54" t="s">
        <v>743</v>
      </c>
      <c r="T66" s="27" t="s">
        <v>222</v>
      </c>
      <c r="U66" s="27" t="s">
        <v>222</v>
      </c>
      <c r="V66" s="27" t="s">
        <v>222</v>
      </c>
      <c r="W66" s="27" t="s">
        <v>222</v>
      </c>
      <c r="X66" s="40" t="s">
        <v>222</v>
      </c>
      <c r="Y66" s="26" t="s">
        <v>628</v>
      </c>
      <c r="Z66" s="26" t="s">
        <v>2013</v>
      </c>
      <c r="AA66" s="26" t="s">
        <v>791</v>
      </c>
      <c r="AB66" s="27" t="s">
        <v>222</v>
      </c>
      <c r="AC66" s="27" t="s">
        <v>222</v>
      </c>
      <c r="AD66" s="27" t="s">
        <v>222</v>
      </c>
      <c r="AE66" s="27" t="s">
        <v>222</v>
      </c>
      <c r="AF66" s="27" t="s">
        <v>222</v>
      </c>
      <c r="AG66" s="27" t="s">
        <v>222</v>
      </c>
      <c r="AH66" s="27" t="s">
        <v>222</v>
      </c>
      <c r="AI66" s="27" t="s">
        <v>37</v>
      </c>
      <c r="AJ66" s="91" t="s">
        <v>2506</v>
      </c>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90"/>
    </row>
    <row r="67" spans="1:104" s="84" customFormat="1" ht="87.75" customHeight="1" x14ac:dyDescent="0.25">
      <c r="A67" s="54">
        <f t="shared" si="0"/>
        <v>65</v>
      </c>
      <c r="C67" s="52" t="s">
        <v>162</v>
      </c>
      <c r="D67" s="52" t="s">
        <v>1384</v>
      </c>
      <c r="E67" s="84" t="s">
        <v>26</v>
      </c>
      <c r="F67" s="32" t="s">
        <v>2845</v>
      </c>
      <c r="G67" s="27" t="s">
        <v>32</v>
      </c>
      <c r="H67" s="52" t="s">
        <v>222</v>
      </c>
      <c r="I67" s="27"/>
      <c r="J67" s="52" t="str">
        <f>+Trimestral[[#This Row],[Número de oficio de envio de los criterios de inclusion y exclusion]]</f>
        <v>N/A</v>
      </c>
      <c r="K67" s="27"/>
      <c r="L67" s="52" t="s">
        <v>222</v>
      </c>
      <c r="M67" s="52"/>
      <c r="N67" s="54"/>
      <c r="O67" s="52" t="s">
        <v>2846</v>
      </c>
      <c r="P67" s="52" t="s">
        <v>222</v>
      </c>
      <c r="Q67" s="52" t="s">
        <v>222</v>
      </c>
      <c r="R67" s="27" t="s">
        <v>222</v>
      </c>
      <c r="S67" s="54" t="s">
        <v>222</v>
      </c>
      <c r="T67" s="27" t="s">
        <v>222</v>
      </c>
      <c r="U67" s="27" t="s">
        <v>222</v>
      </c>
      <c r="V67" s="27" t="s">
        <v>222</v>
      </c>
      <c r="W67" s="27" t="s">
        <v>222</v>
      </c>
      <c r="X67" s="40" t="s">
        <v>222</v>
      </c>
      <c r="Y67" s="26" t="s">
        <v>747</v>
      </c>
      <c r="Z67" s="26" t="s">
        <v>222</v>
      </c>
      <c r="AA67" s="26" t="s">
        <v>222</v>
      </c>
      <c r="AB67" s="27" t="s">
        <v>754</v>
      </c>
      <c r="AC67" s="27" t="s">
        <v>754</v>
      </c>
      <c r="AD67" s="27" t="s">
        <v>222</v>
      </c>
      <c r="AE67" s="27" t="s">
        <v>222</v>
      </c>
      <c r="AF67" s="27" t="s">
        <v>222</v>
      </c>
      <c r="AG67" s="27" t="s">
        <v>222</v>
      </c>
      <c r="AH67" s="27" t="s">
        <v>222</v>
      </c>
      <c r="AI67" s="27" t="s">
        <v>37</v>
      </c>
      <c r="AJ67" s="91" t="s">
        <v>2847</v>
      </c>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90"/>
    </row>
    <row r="68" spans="1:104" s="84" customFormat="1" ht="60" x14ac:dyDescent="0.25">
      <c r="A68" s="54">
        <f t="shared" si="0"/>
        <v>66</v>
      </c>
      <c r="C68" s="52" t="s">
        <v>162</v>
      </c>
      <c r="D68" s="52" t="s">
        <v>1379</v>
      </c>
      <c r="E68" s="84" t="s">
        <v>26</v>
      </c>
      <c r="F68" s="32" t="s">
        <v>1380</v>
      </c>
      <c r="G68" s="54" t="s">
        <v>32</v>
      </c>
      <c r="H68" s="52" t="s">
        <v>1814</v>
      </c>
      <c r="I68" s="27" t="s">
        <v>1381</v>
      </c>
      <c r="J68" s="52" t="str">
        <f>+Trimestral[[#This Row],[Número de oficio de envio de los criterios de inclusion y exclusion]]</f>
        <v>CEC-CCSS-018-2017 de 10/08/2017, Fecha de resolucion el 08/05/2017, en número de sesion 008-05-2017 APROBADO</v>
      </c>
      <c r="K68" s="27" t="s">
        <v>1381</v>
      </c>
      <c r="L68" s="52" t="s">
        <v>1383</v>
      </c>
      <c r="M68" s="52" t="s">
        <v>119</v>
      </c>
      <c r="N68" s="54" t="s">
        <v>37</v>
      </c>
      <c r="O68" s="52" t="s">
        <v>1382</v>
      </c>
      <c r="P68" s="52" t="s">
        <v>222</v>
      </c>
      <c r="Q68" s="52" t="s">
        <v>1382</v>
      </c>
      <c r="R68" s="27" t="s">
        <v>222</v>
      </c>
      <c r="S68" s="27" t="s">
        <v>222</v>
      </c>
      <c r="T68" s="27" t="s">
        <v>222</v>
      </c>
      <c r="U68" s="27" t="s">
        <v>222</v>
      </c>
      <c r="V68" s="27" t="s">
        <v>222</v>
      </c>
      <c r="W68" s="27" t="s">
        <v>222</v>
      </c>
      <c r="X68" s="40" t="s">
        <v>222</v>
      </c>
      <c r="Y68" s="36"/>
      <c r="Z68" s="26" t="s">
        <v>2014</v>
      </c>
      <c r="AA68" s="26" t="s">
        <v>791</v>
      </c>
      <c r="AB68" s="54" t="s">
        <v>754</v>
      </c>
      <c r="AC68" s="54" t="s">
        <v>750</v>
      </c>
      <c r="AD68" s="27" t="s">
        <v>222</v>
      </c>
      <c r="AE68" s="27" t="s">
        <v>222</v>
      </c>
      <c r="AF68" s="27" t="s">
        <v>222</v>
      </c>
      <c r="AG68" s="87"/>
      <c r="AH68" s="27"/>
      <c r="AI68" s="87" t="s">
        <v>37</v>
      </c>
      <c r="AJ68" s="93" t="s">
        <v>2507</v>
      </c>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90"/>
    </row>
    <row r="69" spans="1:104" s="84" customFormat="1" ht="75" x14ac:dyDescent="0.25">
      <c r="A69" s="54">
        <f t="shared" ref="A69:A132" si="1">1+A68</f>
        <v>67</v>
      </c>
      <c r="C69" s="52" t="s">
        <v>162</v>
      </c>
      <c r="D69" s="52" t="s">
        <v>1378</v>
      </c>
      <c r="E69" s="84" t="s">
        <v>26</v>
      </c>
      <c r="F69" s="32" t="s">
        <v>2848</v>
      </c>
      <c r="G69" s="27" t="s">
        <v>32</v>
      </c>
      <c r="H69" s="52" t="s">
        <v>222</v>
      </c>
      <c r="I69" s="27"/>
      <c r="J69" s="52" t="str">
        <f>+Trimestral[[#This Row],[Número de oficio de envio de los criterios de inclusion y exclusion]]</f>
        <v>N/A</v>
      </c>
      <c r="K69" s="27"/>
      <c r="L69" s="52" t="s">
        <v>222</v>
      </c>
      <c r="M69" s="52"/>
      <c r="N69" s="54"/>
      <c r="O69" s="52" t="s">
        <v>2849</v>
      </c>
      <c r="P69" s="52" t="s">
        <v>222</v>
      </c>
      <c r="Q69" s="52" t="s">
        <v>222</v>
      </c>
      <c r="R69" s="27" t="s">
        <v>222</v>
      </c>
      <c r="S69" s="54" t="s">
        <v>222</v>
      </c>
      <c r="T69" s="27" t="s">
        <v>222</v>
      </c>
      <c r="U69" s="27" t="s">
        <v>222</v>
      </c>
      <c r="V69" s="27" t="s">
        <v>222</v>
      </c>
      <c r="W69" s="27" t="s">
        <v>222</v>
      </c>
      <c r="X69" s="40" t="s">
        <v>222</v>
      </c>
      <c r="Y69" s="26" t="s">
        <v>747</v>
      </c>
      <c r="Z69" s="26"/>
      <c r="AA69" s="26"/>
      <c r="AB69" s="27"/>
      <c r="AC69" s="27"/>
      <c r="AD69" s="27"/>
      <c r="AE69" s="27"/>
      <c r="AF69" s="27"/>
      <c r="AG69" s="27"/>
      <c r="AH69" s="27"/>
      <c r="AI69" s="27"/>
      <c r="AJ69" s="91" t="s">
        <v>2850</v>
      </c>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90"/>
    </row>
    <row r="70" spans="1:104" s="84" customFormat="1" ht="75" x14ac:dyDescent="0.25">
      <c r="A70" s="54">
        <f t="shared" si="1"/>
        <v>68</v>
      </c>
      <c r="C70" s="52" t="s">
        <v>162</v>
      </c>
      <c r="D70" s="84" t="s">
        <v>1376</v>
      </c>
      <c r="E70" s="84" t="s">
        <v>26</v>
      </c>
      <c r="F70" s="32" t="s">
        <v>2232</v>
      </c>
      <c r="G70" s="54" t="s">
        <v>32</v>
      </c>
      <c r="H70" s="52" t="s">
        <v>2605</v>
      </c>
      <c r="I70" s="27" t="s">
        <v>1334</v>
      </c>
      <c r="J70" s="52" t="str">
        <f>+Trimestral[[#This Row],[Número de oficio de envio de los criterios de inclusion y exclusion]]</f>
        <v>CERTIFICADO # 140 -2016 con fecha -19/12/2016, según número de sesion 03/12/2016 RECHAZADO</v>
      </c>
      <c r="K70" s="27" t="s">
        <v>1334</v>
      </c>
      <c r="L70" s="52" t="s">
        <v>499</v>
      </c>
      <c r="M70" s="52" t="s">
        <v>119</v>
      </c>
      <c r="N70" s="54" t="s">
        <v>37</v>
      </c>
      <c r="O70" s="52" t="s">
        <v>1377</v>
      </c>
      <c r="P70" s="52" t="s">
        <v>222</v>
      </c>
      <c r="Q70" s="52" t="s">
        <v>1377</v>
      </c>
      <c r="R70" s="27" t="s">
        <v>222</v>
      </c>
      <c r="S70" s="54" t="s">
        <v>743</v>
      </c>
      <c r="T70" s="27" t="s">
        <v>222</v>
      </c>
      <c r="U70" s="27" t="s">
        <v>222</v>
      </c>
      <c r="V70" s="27" t="s">
        <v>222</v>
      </c>
      <c r="W70" s="27" t="s">
        <v>222</v>
      </c>
      <c r="X70" s="40" t="s">
        <v>222</v>
      </c>
      <c r="Y70" s="36" t="s">
        <v>620</v>
      </c>
      <c r="Z70" s="26" t="s">
        <v>2015</v>
      </c>
      <c r="AA70" s="26" t="s">
        <v>791</v>
      </c>
      <c r="AB70" s="27" t="s">
        <v>222</v>
      </c>
      <c r="AC70" s="27" t="s">
        <v>222</v>
      </c>
      <c r="AD70" s="27" t="s">
        <v>222</v>
      </c>
      <c r="AE70" s="27" t="s">
        <v>222</v>
      </c>
      <c r="AF70" s="27" t="s">
        <v>222</v>
      </c>
      <c r="AG70" s="27" t="s">
        <v>222</v>
      </c>
      <c r="AH70" s="27" t="s">
        <v>222</v>
      </c>
      <c r="AI70" s="27" t="s">
        <v>37</v>
      </c>
      <c r="AJ70" s="91" t="s">
        <v>2606</v>
      </c>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90"/>
    </row>
    <row r="71" spans="1:104" s="84" customFormat="1" ht="90" x14ac:dyDescent="0.25">
      <c r="A71" s="54">
        <f t="shared" si="1"/>
        <v>69</v>
      </c>
      <c r="C71" s="52" t="s">
        <v>162</v>
      </c>
      <c r="D71" s="84" t="s">
        <v>1373</v>
      </c>
      <c r="E71" s="84" t="s">
        <v>26</v>
      </c>
      <c r="F71" s="32" t="s">
        <v>2233</v>
      </c>
      <c r="G71" s="54" t="s">
        <v>222</v>
      </c>
      <c r="H71" s="52" t="s">
        <v>2443</v>
      </c>
      <c r="I71" s="27" t="s">
        <v>1334</v>
      </c>
      <c r="J71" s="52" t="str">
        <f>+Trimestral[[#This Row],[Número de oficio de envio de los criterios de inclusion y exclusion]]</f>
        <v>CERTIFICADO # 150-2017 con fecha -27/02/2017, con fecha de sesión 004-02-2017 APROBADO</v>
      </c>
      <c r="K71" s="27" t="s">
        <v>1334</v>
      </c>
      <c r="L71" s="52" t="s">
        <v>260</v>
      </c>
      <c r="M71" s="52" t="s">
        <v>119</v>
      </c>
      <c r="N71" s="54" t="s">
        <v>37</v>
      </c>
      <c r="O71" s="52" t="s">
        <v>1374</v>
      </c>
      <c r="P71" s="52" t="s">
        <v>1375</v>
      </c>
      <c r="Q71" s="52" t="s">
        <v>1374</v>
      </c>
      <c r="R71" s="27" t="s">
        <v>222</v>
      </c>
      <c r="S71" s="54" t="s">
        <v>743</v>
      </c>
      <c r="T71" s="27" t="s">
        <v>222</v>
      </c>
      <c r="U71" s="27" t="s">
        <v>222</v>
      </c>
      <c r="V71" s="27" t="s">
        <v>222</v>
      </c>
      <c r="W71" s="27" t="s">
        <v>222</v>
      </c>
      <c r="X71" s="40" t="s">
        <v>222</v>
      </c>
      <c r="Y71" s="36"/>
      <c r="Z71" s="26" t="s">
        <v>2016</v>
      </c>
      <c r="AA71" s="26" t="s">
        <v>791</v>
      </c>
      <c r="AB71" s="54" t="s">
        <v>754</v>
      </c>
      <c r="AC71" s="54" t="s">
        <v>750</v>
      </c>
      <c r="AD71" s="27" t="s">
        <v>222</v>
      </c>
      <c r="AE71" s="27" t="s">
        <v>222</v>
      </c>
      <c r="AF71" s="27" t="s">
        <v>222</v>
      </c>
      <c r="AG71" s="27" t="s">
        <v>222</v>
      </c>
      <c r="AH71" s="27"/>
      <c r="AI71" s="87" t="s">
        <v>37</v>
      </c>
      <c r="AJ71" s="93" t="s">
        <v>2508</v>
      </c>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90"/>
    </row>
    <row r="72" spans="1:104" s="84" customFormat="1" ht="60" x14ac:dyDescent="0.25">
      <c r="A72" s="54">
        <f t="shared" si="1"/>
        <v>70</v>
      </c>
      <c r="C72" s="52" t="s">
        <v>162</v>
      </c>
      <c r="D72" s="84" t="s">
        <v>1369</v>
      </c>
      <c r="E72" s="84" t="s">
        <v>26</v>
      </c>
      <c r="F72" s="32" t="s">
        <v>1370</v>
      </c>
      <c r="G72" s="54" t="s">
        <v>32</v>
      </c>
      <c r="H72" s="52" t="s">
        <v>1815</v>
      </c>
      <c r="I72" s="54" t="s">
        <v>1334</v>
      </c>
      <c r="J72" s="52" t="str">
        <f>+Trimestral[[#This Row],[Número de oficio de envio de los criterios de inclusion y exclusion]]</f>
        <v>CERTIFICADO # 142-2016 de 19/12/2016, SEGÚN SESION NÚMERO 031-12-2016 DIFERIDO</v>
      </c>
      <c r="K72" s="27" t="s">
        <v>1334</v>
      </c>
      <c r="L72" s="52" t="s">
        <v>223</v>
      </c>
      <c r="M72" s="52" t="s">
        <v>119</v>
      </c>
      <c r="N72" s="54" t="s">
        <v>37</v>
      </c>
      <c r="O72" s="52" t="s">
        <v>1371</v>
      </c>
      <c r="P72" s="52" t="s">
        <v>222</v>
      </c>
      <c r="Q72" s="52" t="s">
        <v>1372</v>
      </c>
      <c r="R72" s="27" t="s">
        <v>222</v>
      </c>
      <c r="S72" s="54" t="s">
        <v>743</v>
      </c>
      <c r="T72" s="27" t="s">
        <v>222</v>
      </c>
      <c r="U72" s="27" t="s">
        <v>222</v>
      </c>
      <c r="V72" s="27" t="s">
        <v>222</v>
      </c>
      <c r="W72" s="27" t="s">
        <v>222</v>
      </c>
      <c r="X72" s="40" t="s">
        <v>222</v>
      </c>
      <c r="Y72" s="36" t="s">
        <v>628</v>
      </c>
      <c r="Z72" s="26" t="s">
        <v>2017</v>
      </c>
      <c r="AA72" s="26" t="s">
        <v>791</v>
      </c>
      <c r="AB72" s="27" t="s">
        <v>222</v>
      </c>
      <c r="AC72" s="27" t="s">
        <v>222</v>
      </c>
      <c r="AD72" s="27" t="s">
        <v>222</v>
      </c>
      <c r="AE72" s="27" t="s">
        <v>222</v>
      </c>
      <c r="AF72" s="27" t="s">
        <v>222</v>
      </c>
      <c r="AG72" s="27" t="s">
        <v>222</v>
      </c>
      <c r="AH72" s="27" t="s">
        <v>222</v>
      </c>
      <c r="AI72" s="27" t="s">
        <v>37</v>
      </c>
      <c r="AJ72" s="91" t="s">
        <v>2509</v>
      </c>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90"/>
    </row>
    <row r="73" spans="1:104" s="84" customFormat="1" ht="45" x14ac:dyDescent="0.25">
      <c r="A73" s="54">
        <f t="shared" si="1"/>
        <v>71</v>
      </c>
      <c r="C73" s="52" t="s">
        <v>162</v>
      </c>
      <c r="D73" s="84" t="s">
        <v>1365</v>
      </c>
      <c r="E73" s="84" t="s">
        <v>26</v>
      </c>
      <c r="F73" s="32" t="s">
        <v>1362</v>
      </c>
      <c r="G73" s="54" t="s">
        <v>222</v>
      </c>
      <c r="H73" s="52" t="s">
        <v>1816</v>
      </c>
      <c r="I73" s="54" t="s">
        <v>1334</v>
      </c>
      <c r="J73" s="52" t="str">
        <f>+Trimestral[[#This Row],[Número de oficio de envio de los criterios de inclusion y exclusion]]</f>
        <v>CERTIFICADO #152-2017 FECHA DE RESOLUCION 27/02/2017 NÚMERO DE SESION 004-02-2017 APROBADO</v>
      </c>
      <c r="K73" s="27" t="s">
        <v>1334</v>
      </c>
      <c r="L73" s="52" t="s">
        <v>966</v>
      </c>
      <c r="M73" s="52" t="s">
        <v>119</v>
      </c>
      <c r="N73" s="54" t="s">
        <v>37</v>
      </c>
      <c r="O73" s="52" t="s">
        <v>1363</v>
      </c>
      <c r="P73" s="52" t="s">
        <v>1364</v>
      </c>
      <c r="Q73" s="52" t="s">
        <v>1363</v>
      </c>
      <c r="R73" s="27" t="s">
        <v>222</v>
      </c>
      <c r="S73" s="54" t="s">
        <v>743</v>
      </c>
      <c r="T73" s="27" t="s">
        <v>222</v>
      </c>
      <c r="U73" s="27" t="s">
        <v>1366</v>
      </c>
      <c r="V73" s="27" t="s">
        <v>222</v>
      </c>
      <c r="W73" s="27" t="s">
        <v>222</v>
      </c>
      <c r="X73" s="40" t="s">
        <v>1367</v>
      </c>
      <c r="Y73" s="36" t="s">
        <v>70</v>
      </c>
      <c r="Z73" s="26" t="s">
        <v>2018</v>
      </c>
      <c r="AA73" s="26" t="s">
        <v>791</v>
      </c>
      <c r="AB73" s="54" t="s">
        <v>750</v>
      </c>
      <c r="AC73" s="54" t="s">
        <v>754</v>
      </c>
      <c r="AD73" s="87">
        <v>43049</v>
      </c>
      <c r="AE73" s="85" t="s">
        <v>1268</v>
      </c>
      <c r="AF73" s="94">
        <v>8060</v>
      </c>
      <c r="AG73" s="87">
        <v>43556</v>
      </c>
      <c r="AH73" s="27" t="s">
        <v>1368</v>
      </c>
      <c r="AI73" s="87" t="s">
        <v>30</v>
      </c>
      <c r="AJ73" s="93" t="s">
        <v>2510</v>
      </c>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90"/>
    </row>
    <row r="74" spans="1:104" s="84" customFormat="1" ht="120" x14ac:dyDescent="0.25">
      <c r="A74" s="54">
        <f t="shared" si="1"/>
        <v>72</v>
      </c>
      <c r="C74" s="52" t="s">
        <v>162</v>
      </c>
      <c r="D74" s="52" t="s">
        <v>1361</v>
      </c>
      <c r="E74" s="84" t="s">
        <v>26</v>
      </c>
      <c r="F74" s="32" t="s">
        <v>2861</v>
      </c>
      <c r="G74" s="27"/>
      <c r="H74" s="52" t="s">
        <v>2865</v>
      </c>
      <c r="I74" s="27">
        <v>64</v>
      </c>
      <c r="J74" s="52" t="str">
        <f>+Trimestral[[#This Row],[Número de oficio de envio de los criterios de inclusion y exclusion]]</f>
        <v>CENDEISSS-DE-5599-2017 de 25/05/2017 Aprobado en sesión 004-02-2017.</v>
      </c>
      <c r="K74" s="27">
        <v>64</v>
      </c>
      <c r="L74" s="52" t="s">
        <v>2863</v>
      </c>
      <c r="M74" s="52" t="s">
        <v>119</v>
      </c>
      <c r="N74" s="54" t="s">
        <v>37</v>
      </c>
      <c r="O74" s="52" t="s">
        <v>2862</v>
      </c>
      <c r="P74" s="52" t="s">
        <v>222</v>
      </c>
      <c r="Q74" s="52" t="s">
        <v>222</v>
      </c>
      <c r="R74" s="27" t="s">
        <v>222</v>
      </c>
      <c r="S74" s="54" t="s">
        <v>222</v>
      </c>
      <c r="T74" s="27" t="s">
        <v>222</v>
      </c>
      <c r="U74" s="27" t="s">
        <v>222</v>
      </c>
      <c r="V74" s="27" t="s">
        <v>222</v>
      </c>
      <c r="W74" s="27" t="s">
        <v>222</v>
      </c>
      <c r="X74" s="40" t="s">
        <v>222</v>
      </c>
      <c r="Y74" s="26" t="s">
        <v>70</v>
      </c>
      <c r="Z74" s="26" t="s">
        <v>222</v>
      </c>
      <c r="AA74" s="26" t="s">
        <v>2864</v>
      </c>
      <c r="AB74" s="27" t="s">
        <v>754</v>
      </c>
      <c r="AC74" s="27" t="s">
        <v>754</v>
      </c>
      <c r="AD74" s="27" t="s">
        <v>222</v>
      </c>
      <c r="AE74" s="27" t="s">
        <v>222</v>
      </c>
      <c r="AF74" s="27" t="s">
        <v>222</v>
      </c>
      <c r="AG74" s="88">
        <v>43081</v>
      </c>
      <c r="AH74" s="27" t="s">
        <v>30</v>
      </c>
      <c r="AI74" s="27" t="s">
        <v>30</v>
      </c>
      <c r="AJ74" s="91" t="s">
        <v>2866</v>
      </c>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90"/>
    </row>
    <row r="75" spans="1:104" s="84" customFormat="1" ht="75" x14ac:dyDescent="0.25">
      <c r="A75" s="54">
        <f t="shared" si="1"/>
        <v>73</v>
      </c>
      <c r="C75" s="52" t="s">
        <v>162</v>
      </c>
      <c r="D75" s="84" t="s">
        <v>1352</v>
      </c>
      <c r="E75" s="84" t="s">
        <v>26</v>
      </c>
      <c r="F75" s="32" t="s">
        <v>1358</v>
      </c>
      <c r="G75" s="54" t="s">
        <v>32</v>
      </c>
      <c r="H75" s="52" t="s">
        <v>1817</v>
      </c>
      <c r="I75" s="54" t="s">
        <v>1334</v>
      </c>
      <c r="J75" s="52" t="str">
        <f>+Trimestral[[#This Row],[Número de oficio de envio de los criterios de inclusion y exclusion]]</f>
        <v>CERTIFICADO # 151-2017, con fecha de resolucion 27/02/2017, número de sesión 004-02-2017 APROBRADO</v>
      </c>
      <c r="K75" s="27" t="s">
        <v>1334</v>
      </c>
      <c r="L75" s="52" t="s">
        <v>223</v>
      </c>
      <c r="M75" s="52" t="s">
        <v>119</v>
      </c>
      <c r="N75" s="54" t="s">
        <v>754</v>
      </c>
      <c r="O75" s="52" t="s">
        <v>1359</v>
      </c>
      <c r="P75" s="52" t="s">
        <v>1360</v>
      </c>
      <c r="Q75" s="52" t="s">
        <v>1359</v>
      </c>
      <c r="R75" s="27" t="s">
        <v>222</v>
      </c>
      <c r="S75" s="54" t="s">
        <v>743</v>
      </c>
      <c r="T75" s="27" t="s">
        <v>222</v>
      </c>
      <c r="U75" s="27" t="s">
        <v>222</v>
      </c>
      <c r="V75" s="27" t="s">
        <v>222</v>
      </c>
      <c r="W75" s="27" t="s">
        <v>222</v>
      </c>
      <c r="X75" s="40" t="s">
        <v>2234</v>
      </c>
      <c r="Y75" s="36"/>
      <c r="Z75" s="26" t="s">
        <v>2019</v>
      </c>
      <c r="AA75" s="26" t="s">
        <v>796</v>
      </c>
      <c r="AB75" s="54" t="s">
        <v>754</v>
      </c>
      <c r="AC75" s="54" t="s">
        <v>750</v>
      </c>
      <c r="AD75" s="87" t="s">
        <v>222</v>
      </c>
      <c r="AE75" s="87" t="s">
        <v>222</v>
      </c>
      <c r="AF75" s="94" t="s">
        <v>222</v>
      </c>
      <c r="AG75" s="87"/>
      <c r="AH75" s="27"/>
      <c r="AI75" s="87" t="s">
        <v>37</v>
      </c>
      <c r="AJ75" s="93" t="s">
        <v>2511</v>
      </c>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90"/>
    </row>
    <row r="76" spans="1:104" s="84" customFormat="1" ht="75" x14ac:dyDescent="0.25">
      <c r="A76" s="54">
        <f t="shared" si="1"/>
        <v>74</v>
      </c>
      <c r="C76" s="52" t="s">
        <v>162</v>
      </c>
      <c r="D76" s="84" t="s">
        <v>1353</v>
      </c>
      <c r="E76" s="84" t="s">
        <v>26</v>
      </c>
      <c r="F76" s="32" t="s">
        <v>1349</v>
      </c>
      <c r="G76" s="54" t="s">
        <v>32</v>
      </c>
      <c r="H76" s="52" t="s">
        <v>1818</v>
      </c>
      <c r="I76" s="54" t="s">
        <v>1334</v>
      </c>
      <c r="J76" s="52" t="str">
        <f>+Trimestral[[#This Row],[Número de oficio de envio de los criterios de inclusion y exclusion]]</f>
        <v>COM-1 Certificado de revisión #145-2017 fecha de resolución 13/02/2017, número de sesion 003-02-2017 DIFERIDO</v>
      </c>
      <c r="K76" s="27" t="s">
        <v>1334</v>
      </c>
      <c r="L76" s="52" t="s">
        <v>499</v>
      </c>
      <c r="M76" s="52" t="s">
        <v>119</v>
      </c>
      <c r="N76" s="54" t="s">
        <v>754</v>
      </c>
      <c r="O76" s="52" t="s">
        <v>1351</v>
      </c>
      <c r="P76" s="52" t="s">
        <v>1350</v>
      </c>
      <c r="Q76" s="52" t="s">
        <v>222</v>
      </c>
      <c r="R76" s="27" t="s">
        <v>222</v>
      </c>
      <c r="S76" s="54" t="s">
        <v>743</v>
      </c>
      <c r="T76" s="27" t="s">
        <v>222</v>
      </c>
      <c r="U76" s="88" t="s">
        <v>222</v>
      </c>
      <c r="V76" s="88" t="s">
        <v>222</v>
      </c>
      <c r="W76" s="88" t="s">
        <v>222</v>
      </c>
      <c r="X76" s="40" t="s">
        <v>222</v>
      </c>
      <c r="Y76" s="36" t="s">
        <v>628</v>
      </c>
      <c r="Z76" s="26" t="s">
        <v>2020</v>
      </c>
      <c r="AA76" s="26" t="s">
        <v>796</v>
      </c>
      <c r="AB76" s="54" t="s">
        <v>222</v>
      </c>
      <c r="AC76" s="54" t="s">
        <v>222</v>
      </c>
      <c r="AD76" s="87" t="s">
        <v>222</v>
      </c>
      <c r="AE76" s="87" t="s">
        <v>222</v>
      </c>
      <c r="AF76" s="94" t="s">
        <v>222</v>
      </c>
      <c r="AG76" s="87" t="s">
        <v>222</v>
      </c>
      <c r="AH76" s="87" t="s">
        <v>222</v>
      </c>
      <c r="AI76" s="87" t="s">
        <v>37</v>
      </c>
      <c r="AJ76" s="91" t="s">
        <v>2512</v>
      </c>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90"/>
    </row>
    <row r="77" spans="1:104" s="84" customFormat="1" ht="45" x14ac:dyDescent="0.25">
      <c r="A77" s="54">
        <f t="shared" si="1"/>
        <v>75</v>
      </c>
      <c r="C77" s="52" t="s">
        <v>162</v>
      </c>
      <c r="D77" s="84" t="s">
        <v>1354</v>
      </c>
      <c r="E77" s="84" t="s">
        <v>26</v>
      </c>
      <c r="F77" s="32" t="s">
        <v>1345</v>
      </c>
      <c r="G77" s="54" t="s">
        <v>32</v>
      </c>
      <c r="H77" s="52" t="s">
        <v>1819</v>
      </c>
      <c r="I77" s="54" t="s">
        <v>28</v>
      </c>
      <c r="J77" s="52" t="str">
        <f>+Trimestral[[#This Row],[Número de oficio de envio de los criterios de inclusion y exclusion]]</f>
        <v>COM-1 Certificado de revisión #174-2017, con fecha de revisión 26/06/2017, y numero de sesión 011-06-2017 DIFERIDO</v>
      </c>
      <c r="K77" s="27" t="s">
        <v>28</v>
      </c>
      <c r="L77" s="52" t="s">
        <v>260</v>
      </c>
      <c r="M77" s="52" t="s">
        <v>119</v>
      </c>
      <c r="N77" s="54" t="s">
        <v>754</v>
      </c>
      <c r="O77" s="52" t="s">
        <v>1346</v>
      </c>
      <c r="P77" s="52" t="s">
        <v>1347</v>
      </c>
      <c r="Q77" s="52" t="s">
        <v>1348</v>
      </c>
      <c r="R77" s="27" t="s">
        <v>222</v>
      </c>
      <c r="S77" s="54" t="s">
        <v>743</v>
      </c>
      <c r="T77" s="27" t="s">
        <v>222</v>
      </c>
      <c r="U77" s="88" t="s">
        <v>222</v>
      </c>
      <c r="V77" s="88" t="s">
        <v>222</v>
      </c>
      <c r="W77" s="88" t="s">
        <v>222</v>
      </c>
      <c r="X77" s="40" t="s">
        <v>222</v>
      </c>
      <c r="Y77" s="36" t="s">
        <v>628</v>
      </c>
      <c r="Z77" s="26" t="s">
        <v>2021</v>
      </c>
      <c r="AA77" s="26" t="s">
        <v>2021</v>
      </c>
      <c r="AB77" s="54" t="s">
        <v>222</v>
      </c>
      <c r="AC77" s="54" t="s">
        <v>222</v>
      </c>
      <c r="AD77" s="87" t="s">
        <v>222</v>
      </c>
      <c r="AE77" s="87" t="s">
        <v>222</v>
      </c>
      <c r="AF77" s="94" t="s">
        <v>222</v>
      </c>
      <c r="AG77" s="87" t="s">
        <v>222</v>
      </c>
      <c r="AH77" s="87" t="s">
        <v>222</v>
      </c>
      <c r="AI77" s="87" t="s">
        <v>37</v>
      </c>
      <c r="AJ77" s="91" t="s">
        <v>2513</v>
      </c>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90"/>
    </row>
    <row r="78" spans="1:104" s="84" customFormat="1" ht="45" x14ac:dyDescent="0.25">
      <c r="A78" s="54">
        <f t="shared" si="1"/>
        <v>76</v>
      </c>
      <c r="C78" s="52" t="s">
        <v>162</v>
      </c>
      <c r="D78" s="84" t="s">
        <v>1355</v>
      </c>
      <c r="E78" s="84" t="s">
        <v>26</v>
      </c>
      <c r="F78" s="32" t="s">
        <v>1339</v>
      </c>
      <c r="G78" s="54" t="s">
        <v>32</v>
      </c>
      <c r="H78" s="52" t="s">
        <v>1820</v>
      </c>
      <c r="I78" s="27" t="s">
        <v>2607</v>
      </c>
      <c r="J78" s="52" t="str">
        <f>+Trimestral[[#This Row],[Número de oficio de envio de los criterios de inclusion y exclusion]]</f>
        <v>CEC-CCSS-016-2017 de 09/08/2017, Fecha de resolución 17/07/2017, número de sesión E-004-07-2017 APROBADO</v>
      </c>
      <c r="K78" s="27" t="s">
        <v>1340</v>
      </c>
      <c r="L78" s="52" t="s">
        <v>260</v>
      </c>
      <c r="M78" s="52" t="s">
        <v>119</v>
      </c>
      <c r="N78" s="54" t="s">
        <v>37</v>
      </c>
      <c r="O78" s="52" t="s">
        <v>1342</v>
      </c>
      <c r="P78" s="52" t="s">
        <v>1343</v>
      </c>
      <c r="Q78" s="52" t="s">
        <v>222</v>
      </c>
      <c r="R78" s="27" t="s">
        <v>222</v>
      </c>
      <c r="S78" s="54" t="s">
        <v>743</v>
      </c>
      <c r="T78" s="27" t="s">
        <v>222</v>
      </c>
      <c r="U78" s="27" t="s">
        <v>1344</v>
      </c>
      <c r="V78" s="88" t="s">
        <v>222</v>
      </c>
      <c r="W78" s="88" t="s">
        <v>222</v>
      </c>
      <c r="X78" s="40" t="s">
        <v>222</v>
      </c>
      <c r="Y78" s="36" t="s">
        <v>70</v>
      </c>
      <c r="Z78" s="26" t="s">
        <v>2022</v>
      </c>
      <c r="AA78" s="26" t="s">
        <v>2022</v>
      </c>
      <c r="AB78" s="54" t="s">
        <v>750</v>
      </c>
      <c r="AC78" s="54" t="s">
        <v>754</v>
      </c>
      <c r="AD78" s="87">
        <v>42959</v>
      </c>
      <c r="AE78" s="87" t="s">
        <v>222</v>
      </c>
      <c r="AF78" s="94" t="s">
        <v>1341</v>
      </c>
      <c r="AG78" s="87">
        <v>43262</v>
      </c>
      <c r="AH78" s="27"/>
      <c r="AI78" s="87" t="s">
        <v>30</v>
      </c>
      <c r="AJ78" s="91" t="s">
        <v>2514</v>
      </c>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90"/>
    </row>
    <row r="79" spans="1:104" s="84" customFormat="1" ht="45" x14ac:dyDescent="0.25">
      <c r="A79" s="54">
        <f t="shared" si="1"/>
        <v>77</v>
      </c>
      <c r="C79" s="52" t="s">
        <v>162</v>
      </c>
      <c r="D79" s="84" t="s">
        <v>1356</v>
      </c>
      <c r="E79" s="84" t="s">
        <v>26</v>
      </c>
      <c r="F79" s="32" t="s">
        <v>2235</v>
      </c>
      <c r="G79" s="54" t="s">
        <v>32</v>
      </c>
      <c r="H79" s="52" t="s">
        <v>1821</v>
      </c>
      <c r="I79" s="54" t="s">
        <v>1334</v>
      </c>
      <c r="J79" s="52" t="str">
        <f>+Trimestral[[#This Row],[Número de oficio de envio de los criterios de inclusion y exclusion]]</f>
        <v>CERTIFICADO #155-2017 de 22/03/2017, según sesion número E-001-03-2017 DIFERIDO</v>
      </c>
      <c r="K79" s="27" t="s">
        <v>1334</v>
      </c>
      <c r="L79" s="52" t="s">
        <v>1337</v>
      </c>
      <c r="M79" s="52" t="s">
        <v>119</v>
      </c>
      <c r="N79" s="54" t="s">
        <v>37</v>
      </c>
      <c r="O79" s="52" t="s">
        <v>1302</v>
      </c>
      <c r="P79" s="52" t="s">
        <v>1338</v>
      </c>
      <c r="Q79" s="52" t="s">
        <v>692</v>
      </c>
      <c r="R79" s="27" t="s">
        <v>222</v>
      </c>
      <c r="S79" s="54" t="s">
        <v>743</v>
      </c>
      <c r="T79" s="27" t="s">
        <v>222</v>
      </c>
      <c r="U79" s="88" t="s">
        <v>222</v>
      </c>
      <c r="V79" s="88" t="s">
        <v>222</v>
      </c>
      <c r="W79" s="88" t="s">
        <v>222</v>
      </c>
      <c r="X79" s="40" t="s">
        <v>222</v>
      </c>
      <c r="Y79" s="36" t="s">
        <v>628</v>
      </c>
      <c r="Z79" s="26" t="s">
        <v>2023</v>
      </c>
      <c r="AA79" s="26" t="s">
        <v>2023</v>
      </c>
      <c r="AB79" s="54" t="s">
        <v>222</v>
      </c>
      <c r="AC79" s="54" t="s">
        <v>222</v>
      </c>
      <c r="AD79" s="87" t="s">
        <v>222</v>
      </c>
      <c r="AE79" s="87" t="s">
        <v>222</v>
      </c>
      <c r="AF79" s="94" t="s">
        <v>222</v>
      </c>
      <c r="AG79" s="87" t="s">
        <v>222</v>
      </c>
      <c r="AH79" s="87" t="s">
        <v>222</v>
      </c>
      <c r="AI79" s="87" t="s">
        <v>37</v>
      </c>
      <c r="AJ79" s="93" t="s">
        <v>2515</v>
      </c>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90"/>
    </row>
    <row r="80" spans="1:104" s="84" customFormat="1" ht="45" x14ac:dyDescent="0.25">
      <c r="A80" s="54">
        <f t="shared" si="1"/>
        <v>78</v>
      </c>
      <c r="C80" s="52" t="s">
        <v>162</v>
      </c>
      <c r="D80" s="52" t="s">
        <v>1357</v>
      </c>
      <c r="E80" s="84" t="s">
        <v>26</v>
      </c>
      <c r="F80" s="32" t="s">
        <v>1333</v>
      </c>
      <c r="G80" s="27" t="s">
        <v>32</v>
      </c>
      <c r="H80" s="140" t="s">
        <v>1822</v>
      </c>
      <c r="I80" s="54" t="s">
        <v>1334</v>
      </c>
      <c r="J80" s="52" t="str">
        <f>+Trimestral[[#This Row],[Número de oficio de envio de los criterios de inclusion y exclusion]]</f>
        <v>CERTIFICADO #156-2017 de 22/03/2017, según sesion número E-001-03-2017 DIFERIDO</v>
      </c>
      <c r="K80" s="27" t="s">
        <v>1334</v>
      </c>
      <c r="L80" s="52" t="s">
        <v>1335</v>
      </c>
      <c r="M80" s="52" t="s">
        <v>119</v>
      </c>
      <c r="N80" s="54" t="s">
        <v>37</v>
      </c>
      <c r="O80" s="52" t="s">
        <v>1336</v>
      </c>
      <c r="P80" s="52" t="s">
        <v>222</v>
      </c>
      <c r="Q80" s="52" t="s">
        <v>1336</v>
      </c>
      <c r="R80" s="27" t="s">
        <v>222</v>
      </c>
      <c r="S80" s="54" t="s">
        <v>743</v>
      </c>
      <c r="T80" s="27" t="s">
        <v>222</v>
      </c>
      <c r="U80" s="27" t="s">
        <v>222</v>
      </c>
      <c r="V80" s="54" t="s">
        <v>222</v>
      </c>
      <c r="W80" s="27" t="s">
        <v>222</v>
      </c>
      <c r="X80" s="40" t="s">
        <v>222</v>
      </c>
      <c r="Y80" s="36" t="s">
        <v>628</v>
      </c>
      <c r="Z80" s="26" t="s">
        <v>2024</v>
      </c>
      <c r="AA80" s="26" t="s">
        <v>2024</v>
      </c>
      <c r="AB80" s="54" t="s">
        <v>222</v>
      </c>
      <c r="AC80" s="54" t="s">
        <v>222</v>
      </c>
      <c r="AD80" s="87" t="s">
        <v>222</v>
      </c>
      <c r="AE80" s="87" t="s">
        <v>222</v>
      </c>
      <c r="AF80" s="94" t="s">
        <v>222</v>
      </c>
      <c r="AG80" s="87" t="s">
        <v>222</v>
      </c>
      <c r="AH80" s="87" t="s">
        <v>222</v>
      </c>
      <c r="AI80" s="87" t="s">
        <v>37</v>
      </c>
      <c r="AJ80" s="89" t="s">
        <v>2516</v>
      </c>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90"/>
    </row>
    <row r="81" spans="1:104" s="84" customFormat="1" ht="240" x14ac:dyDescent="0.25">
      <c r="A81" s="54">
        <f t="shared" si="1"/>
        <v>79</v>
      </c>
      <c r="C81" s="52" t="s">
        <v>162</v>
      </c>
      <c r="D81" s="52" t="s">
        <v>249</v>
      </c>
      <c r="E81" s="84" t="s">
        <v>26</v>
      </c>
      <c r="F81" s="32" t="s">
        <v>250</v>
      </c>
      <c r="G81" s="27" t="s">
        <v>32</v>
      </c>
      <c r="H81" s="52" t="s">
        <v>2444</v>
      </c>
      <c r="I81" s="54" t="s">
        <v>735</v>
      </c>
      <c r="J81" s="52" t="str">
        <f>+Trimestral[[#This Row],[Número de oficio de envio de los criterios de inclusion y exclusion]]</f>
        <v xml:space="preserve"> COM-I CERTIFICADO DE REVISIÓN # 164-2017 PROTOCOLO DE INVESTIGACIÓN Sesión 009-05-2017 -22/05/2017</v>
      </c>
      <c r="K81" s="27">
        <v>10000</v>
      </c>
      <c r="L81" s="52" t="s">
        <v>1094</v>
      </c>
      <c r="M81" s="52" t="s">
        <v>119</v>
      </c>
      <c r="N81" s="54" t="s">
        <v>37</v>
      </c>
      <c r="O81" s="115" t="s">
        <v>1926</v>
      </c>
      <c r="P81" s="52" t="s">
        <v>828</v>
      </c>
      <c r="Q81" s="52" t="s">
        <v>252</v>
      </c>
      <c r="R81" s="27" t="s">
        <v>254</v>
      </c>
      <c r="S81" s="54" t="s">
        <v>743</v>
      </c>
      <c r="T81" s="27" t="s">
        <v>222</v>
      </c>
      <c r="U81" s="27">
        <v>0</v>
      </c>
      <c r="V81" s="54" t="s">
        <v>2236</v>
      </c>
      <c r="W81" s="27" t="s">
        <v>222</v>
      </c>
      <c r="X81" s="40" t="s">
        <v>1952</v>
      </c>
      <c r="Y81" s="36" t="s">
        <v>231</v>
      </c>
      <c r="Z81" s="26" t="s">
        <v>2025</v>
      </c>
      <c r="AA81" s="26" t="s">
        <v>2026</v>
      </c>
      <c r="AB81" s="54" t="s">
        <v>754</v>
      </c>
      <c r="AC81" s="54" t="s">
        <v>750</v>
      </c>
      <c r="AD81" s="87" t="s">
        <v>222</v>
      </c>
      <c r="AE81" s="87"/>
      <c r="AF81" s="94" t="s">
        <v>222</v>
      </c>
      <c r="AG81" s="87"/>
      <c r="AH81" s="27"/>
      <c r="AI81" s="27"/>
      <c r="AJ81" s="171" t="s">
        <v>2918</v>
      </c>
      <c r="AK81" s="147" t="s">
        <v>2919</v>
      </c>
      <c r="AL81" s="132" t="s">
        <v>2938</v>
      </c>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90"/>
    </row>
    <row r="82" spans="1:104" s="84" customFormat="1" ht="150" x14ac:dyDescent="0.25">
      <c r="A82" s="54">
        <f t="shared" si="1"/>
        <v>80</v>
      </c>
      <c r="C82" s="52" t="s">
        <v>162</v>
      </c>
      <c r="D82" s="52" t="s">
        <v>258</v>
      </c>
      <c r="E82" s="84" t="s">
        <v>26</v>
      </c>
      <c r="F82" s="32" t="s">
        <v>259</v>
      </c>
      <c r="G82" s="27" t="s">
        <v>32</v>
      </c>
      <c r="H82" s="140" t="s">
        <v>1823</v>
      </c>
      <c r="I82" s="54" t="s">
        <v>729</v>
      </c>
      <c r="J82" s="52" t="str">
        <f>+Trimestral[[#This Row],[Número de oficio de envio de los criterios de inclusion y exclusion]]</f>
        <v>CEC-CCSS-054-2017 de 05/10/2017. Aprobado fecha de resolución: 08/05/2017, sesión 008-05-2017.</v>
      </c>
      <c r="K82" s="27" t="s">
        <v>2201</v>
      </c>
      <c r="L82" s="52" t="s">
        <v>260</v>
      </c>
      <c r="M82" s="52" t="s">
        <v>119</v>
      </c>
      <c r="N82" s="54" t="s">
        <v>37</v>
      </c>
      <c r="O82" s="52" t="s">
        <v>261</v>
      </c>
      <c r="P82" s="52" t="s">
        <v>222</v>
      </c>
      <c r="Q82" s="52" t="s">
        <v>262</v>
      </c>
      <c r="R82" s="27" t="s">
        <v>222</v>
      </c>
      <c r="S82" s="54"/>
      <c r="T82" s="27" t="s">
        <v>222</v>
      </c>
      <c r="U82" s="27">
        <v>0</v>
      </c>
      <c r="V82" s="54"/>
      <c r="W82" s="27" t="s">
        <v>222</v>
      </c>
      <c r="X82" s="40" t="s">
        <v>263</v>
      </c>
      <c r="Y82" s="36" t="s">
        <v>70</v>
      </c>
      <c r="Z82" s="26" t="s">
        <v>2027</v>
      </c>
      <c r="AA82" s="26"/>
      <c r="AB82" s="54"/>
      <c r="AC82" s="54"/>
      <c r="AD82" s="87"/>
      <c r="AE82" s="87"/>
      <c r="AF82" s="94">
        <v>0</v>
      </c>
      <c r="AG82" s="87">
        <v>43593</v>
      </c>
      <c r="AH82" s="87"/>
      <c r="AI82" s="87" t="s">
        <v>30</v>
      </c>
      <c r="AJ82" s="100" t="s">
        <v>2923</v>
      </c>
      <c r="AK82" s="132" t="s">
        <v>2703</v>
      </c>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90"/>
    </row>
    <row r="83" spans="1:104" s="84" customFormat="1" ht="105" x14ac:dyDescent="0.25">
      <c r="A83" s="54">
        <f t="shared" si="1"/>
        <v>81</v>
      </c>
      <c r="C83" s="52" t="s">
        <v>162</v>
      </c>
      <c r="D83" s="52" t="s">
        <v>1326</v>
      </c>
      <c r="E83" s="84" t="s">
        <v>26</v>
      </c>
      <c r="F83" s="32" t="s">
        <v>2237</v>
      </c>
      <c r="G83" s="27" t="s">
        <v>222</v>
      </c>
      <c r="H83" s="52" t="s">
        <v>1824</v>
      </c>
      <c r="I83" s="27" t="s">
        <v>728</v>
      </c>
      <c r="J83" s="52" t="str">
        <f>+Trimestral[[#This Row],[Número de oficio de envio de los criterios de inclusion y exclusion]]</f>
        <v>COM I CERTIFICADO DE REVISIÓN #170-2017 de 22/05/2017, sesion número 009-05-2017, APROBADO</v>
      </c>
      <c r="K83" s="27" t="s">
        <v>2203</v>
      </c>
      <c r="L83" s="52" t="s">
        <v>2238</v>
      </c>
      <c r="M83" s="52" t="s">
        <v>119</v>
      </c>
      <c r="N83" s="54" t="s">
        <v>37</v>
      </c>
      <c r="O83" s="52" t="s">
        <v>1330</v>
      </c>
      <c r="P83" s="52" t="s">
        <v>1111</v>
      </c>
      <c r="Q83" s="52" t="s">
        <v>1331</v>
      </c>
      <c r="R83" s="27" t="s">
        <v>222</v>
      </c>
      <c r="S83" s="54" t="s">
        <v>743</v>
      </c>
      <c r="T83" s="27" t="s">
        <v>222</v>
      </c>
      <c r="U83" s="27" t="s">
        <v>1332</v>
      </c>
      <c r="V83" s="54" t="s">
        <v>222</v>
      </c>
      <c r="W83" s="27" t="s">
        <v>222</v>
      </c>
      <c r="X83" s="40" t="s">
        <v>222</v>
      </c>
      <c r="Y83" s="36" t="s">
        <v>70</v>
      </c>
      <c r="Z83" s="26" t="s">
        <v>2028</v>
      </c>
      <c r="AA83" s="26" t="s">
        <v>2029</v>
      </c>
      <c r="AB83" s="54" t="s">
        <v>754</v>
      </c>
      <c r="AC83" s="54" t="s">
        <v>750</v>
      </c>
      <c r="AD83" s="54" t="s">
        <v>222</v>
      </c>
      <c r="AE83" s="54" t="s">
        <v>222</v>
      </c>
      <c r="AF83" s="94" t="s">
        <v>222</v>
      </c>
      <c r="AG83" s="95">
        <v>43286</v>
      </c>
      <c r="AH83" s="54"/>
      <c r="AI83" s="87" t="s">
        <v>30</v>
      </c>
      <c r="AJ83" s="89" t="s">
        <v>1723</v>
      </c>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90"/>
    </row>
    <row r="84" spans="1:104" s="84" customFormat="1" ht="45" x14ac:dyDescent="0.25">
      <c r="A84" s="54">
        <f t="shared" si="1"/>
        <v>82</v>
      </c>
      <c r="C84" s="52" t="s">
        <v>162</v>
      </c>
      <c r="D84" s="52" t="s">
        <v>1325</v>
      </c>
      <c r="E84" s="84" t="s">
        <v>26</v>
      </c>
      <c r="F84" s="32" t="s">
        <v>2239</v>
      </c>
      <c r="G84" s="27"/>
      <c r="H84" s="52" t="s">
        <v>1825</v>
      </c>
      <c r="I84" s="54" t="s">
        <v>1327</v>
      </c>
      <c r="J84" s="52" t="str">
        <f>+Trimestral[[#This Row],[Número de oficio de envio de los criterios de inclusion y exclusion]]</f>
        <v>COM I CERTIFICADO DE REVISIÓN #171-2017 de 26/06/2017, sesion número 011-06-2017, APROBADO</v>
      </c>
      <c r="K84" s="27" t="s">
        <v>1327</v>
      </c>
      <c r="L84" s="52" t="s">
        <v>260</v>
      </c>
      <c r="M84" s="52" t="s">
        <v>119</v>
      </c>
      <c r="N84" s="54" t="s">
        <v>37</v>
      </c>
      <c r="O84" s="52" t="s">
        <v>1328</v>
      </c>
      <c r="P84" s="52" t="s">
        <v>222</v>
      </c>
      <c r="Q84" s="52" t="s">
        <v>1328</v>
      </c>
      <c r="R84" s="27" t="s">
        <v>222</v>
      </c>
      <c r="S84" s="54" t="s">
        <v>743</v>
      </c>
      <c r="T84" s="27" t="s">
        <v>222</v>
      </c>
      <c r="U84" s="27" t="s">
        <v>1329</v>
      </c>
      <c r="V84" s="54" t="s">
        <v>222</v>
      </c>
      <c r="W84" s="27" t="s">
        <v>222</v>
      </c>
      <c r="X84" s="40" t="s">
        <v>222</v>
      </c>
      <c r="Y84" s="36" t="s">
        <v>70</v>
      </c>
      <c r="Z84" s="26" t="s">
        <v>2030</v>
      </c>
      <c r="AA84" s="26"/>
      <c r="AB84" s="54" t="s">
        <v>754</v>
      </c>
      <c r="AC84" s="54" t="s">
        <v>750</v>
      </c>
      <c r="AD84" s="87" t="s">
        <v>222</v>
      </c>
      <c r="AE84" s="87" t="s">
        <v>222</v>
      </c>
      <c r="AF84" s="94" t="s">
        <v>222</v>
      </c>
      <c r="AG84" s="87">
        <v>43159</v>
      </c>
      <c r="AH84" s="27" t="s">
        <v>2240</v>
      </c>
      <c r="AI84" s="87" t="s">
        <v>30</v>
      </c>
      <c r="AJ84" s="89" t="s">
        <v>2517</v>
      </c>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90"/>
    </row>
    <row r="85" spans="1:104" s="84" customFormat="1" ht="30" x14ac:dyDescent="0.25">
      <c r="A85" s="54">
        <f t="shared" si="1"/>
        <v>83</v>
      </c>
      <c r="C85" s="52" t="s">
        <v>162</v>
      </c>
      <c r="D85" s="52" t="s">
        <v>1307</v>
      </c>
      <c r="E85" s="84" t="s">
        <v>26</v>
      </c>
      <c r="F85" s="32" t="s">
        <v>2241</v>
      </c>
      <c r="G85" s="27" t="s">
        <v>222</v>
      </c>
      <c r="H85" s="52" t="s">
        <v>1826</v>
      </c>
      <c r="I85" s="27" t="s">
        <v>728</v>
      </c>
      <c r="J85" s="52" t="str">
        <f>+Trimestral[[#This Row],[Número de oficio de envio de los criterios de inclusion y exclusion]]</f>
        <v>COM-I CERTIFICADO REVISION #178-2017 de 10/07/2017, sesion número 012-07-2017</v>
      </c>
      <c r="K85" s="27" t="s">
        <v>2203</v>
      </c>
      <c r="L85" s="52" t="s">
        <v>2242</v>
      </c>
      <c r="M85" s="52" t="s">
        <v>119</v>
      </c>
      <c r="N85" s="54" t="s">
        <v>37</v>
      </c>
      <c r="O85" s="52" t="s">
        <v>1322</v>
      </c>
      <c r="P85" s="52" t="s">
        <v>1323</v>
      </c>
      <c r="Q85" s="52" t="s">
        <v>222</v>
      </c>
      <c r="R85" s="27" t="s">
        <v>222</v>
      </c>
      <c r="S85" s="54" t="s">
        <v>743</v>
      </c>
      <c r="T85" s="27" t="s">
        <v>222</v>
      </c>
      <c r="U85" s="27" t="s">
        <v>222</v>
      </c>
      <c r="V85" s="54" t="s">
        <v>222</v>
      </c>
      <c r="W85" s="27" t="s">
        <v>222</v>
      </c>
      <c r="X85" s="40" t="s">
        <v>222</v>
      </c>
      <c r="Y85" s="36" t="s">
        <v>620</v>
      </c>
      <c r="Z85" s="26" t="s">
        <v>2031</v>
      </c>
      <c r="AA85" s="26" t="s">
        <v>2031</v>
      </c>
      <c r="AB85" s="54" t="s">
        <v>222</v>
      </c>
      <c r="AC85" s="54" t="s">
        <v>222</v>
      </c>
      <c r="AD85" s="54" t="s">
        <v>222</v>
      </c>
      <c r="AE85" s="54" t="s">
        <v>222</v>
      </c>
      <c r="AF85" s="94" t="s">
        <v>222</v>
      </c>
      <c r="AG85" s="95" t="s">
        <v>222</v>
      </c>
      <c r="AH85" s="54" t="s">
        <v>222</v>
      </c>
      <c r="AI85" s="27" t="s">
        <v>37</v>
      </c>
      <c r="AJ85" s="89" t="s">
        <v>2518</v>
      </c>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90"/>
    </row>
    <row r="86" spans="1:104" s="84" customFormat="1" ht="90" x14ac:dyDescent="0.25">
      <c r="A86" s="54">
        <f t="shared" si="1"/>
        <v>84</v>
      </c>
      <c r="C86" s="52" t="s">
        <v>162</v>
      </c>
      <c r="D86" s="52" t="s">
        <v>1306</v>
      </c>
      <c r="E86" s="84" t="s">
        <v>26</v>
      </c>
      <c r="F86" s="32" t="s">
        <v>1317</v>
      </c>
      <c r="G86" s="27" t="s">
        <v>222</v>
      </c>
      <c r="H86" s="52" t="s">
        <v>1827</v>
      </c>
      <c r="I86" s="54" t="s">
        <v>735</v>
      </c>
      <c r="J86" s="52" t="str">
        <f>+Trimestral[[#This Row],[Número de oficio de envio de los criterios de inclusion y exclusion]]</f>
        <v>COM-I CERTIFICADO DE REVISIÓN # 172-2017 PROTOCOLO DE INVESTIGACIÓN Sesión 011-06-2017 de 26/06/2017</v>
      </c>
      <c r="K86" s="27" t="s">
        <v>735</v>
      </c>
      <c r="L86" s="52" t="s">
        <v>1318</v>
      </c>
      <c r="M86" s="52" t="s">
        <v>119</v>
      </c>
      <c r="N86" s="54" t="s">
        <v>37</v>
      </c>
      <c r="O86" s="52" t="s">
        <v>1319</v>
      </c>
      <c r="P86" s="52" t="s">
        <v>1320</v>
      </c>
      <c r="Q86" s="52" t="s">
        <v>1321</v>
      </c>
      <c r="R86" s="27" t="s">
        <v>222</v>
      </c>
      <c r="S86" s="54" t="s">
        <v>743</v>
      </c>
      <c r="T86" s="27" t="s">
        <v>222</v>
      </c>
      <c r="U86" s="27" t="s">
        <v>222</v>
      </c>
      <c r="V86" s="54" t="s">
        <v>222</v>
      </c>
      <c r="W86" s="27" t="s">
        <v>222</v>
      </c>
      <c r="X86" s="40" t="s">
        <v>222</v>
      </c>
      <c r="Y86" s="36" t="s">
        <v>620</v>
      </c>
      <c r="Z86" s="26" t="s">
        <v>2032</v>
      </c>
      <c r="AA86" s="26"/>
      <c r="AB86" s="54" t="s">
        <v>222</v>
      </c>
      <c r="AC86" s="54" t="s">
        <v>222</v>
      </c>
      <c r="AD86" s="87" t="s">
        <v>222</v>
      </c>
      <c r="AE86" s="87" t="s">
        <v>222</v>
      </c>
      <c r="AF86" s="94" t="s">
        <v>222</v>
      </c>
      <c r="AG86" s="87" t="s">
        <v>222</v>
      </c>
      <c r="AH86" s="87" t="s">
        <v>222</v>
      </c>
      <c r="AI86" s="87" t="s">
        <v>37</v>
      </c>
      <c r="AJ86" s="89" t="s">
        <v>2519</v>
      </c>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90"/>
    </row>
    <row r="87" spans="1:104" s="84" customFormat="1" ht="90" x14ac:dyDescent="0.25">
      <c r="A87" s="54">
        <f t="shared" si="1"/>
        <v>85</v>
      </c>
      <c r="C87" s="52" t="s">
        <v>162</v>
      </c>
      <c r="D87" s="52" t="s">
        <v>1305</v>
      </c>
      <c r="E87" s="84" t="s">
        <v>26</v>
      </c>
      <c r="F87" s="32" t="s">
        <v>2243</v>
      </c>
      <c r="G87" s="27" t="s">
        <v>222</v>
      </c>
      <c r="H87" s="52" t="s">
        <v>2445</v>
      </c>
      <c r="I87" s="27" t="s">
        <v>2608</v>
      </c>
      <c r="J87" s="52" t="str">
        <f>+Trimestral[[#This Row],[Número de oficio de envio de los criterios de inclusion y exclusion]]</f>
        <v>CEC-CCSS-011-2017 de 07/08/2017. APROBADO Fecha de la resolución -estudio: 07/08/2017 No. de sesión: 005-08-2017.</v>
      </c>
      <c r="K87" s="27" t="s">
        <v>1313</v>
      </c>
      <c r="L87" s="52" t="s">
        <v>1314</v>
      </c>
      <c r="M87" s="52" t="s">
        <v>119</v>
      </c>
      <c r="N87" s="54" t="s">
        <v>37</v>
      </c>
      <c r="O87" s="52" t="s">
        <v>1315</v>
      </c>
      <c r="P87" s="52" t="s">
        <v>222</v>
      </c>
      <c r="Q87" s="52" t="s">
        <v>1316</v>
      </c>
      <c r="R87" s="27" t="s">
        <v>222</v>
      </c>
      <c r="S87" s="54" t="s">
        <v>743</v>
      </c>
      <c r="T87" s="27" t="s">
        <v>222</v>
      </c>
      <c r="U87" s="27"/>
      <c r="V87" s="54"/>
      <c r="W87" s="27"/>
      <c r="X87" s="40"/>
      <c r="Y87" s="36" t="s">
        <v>70</v>
      </c>
      <c r="Z87" s="26" t="s">
        <v>2033</v>
      </c>
      <c r="AA87" s="26" t="s">
        <v>2034</v>
      </c>
      <c r="AB87" s="54" t="s">
        <v>754</v>
      </c>
      <c r="AC87" s="54" t="s">
        <v>750</v>
      </c>
      <c r="AD87" s="54" t="s">
        <v>222</v>
      </c>
      <c r="AE87" s="54" t="s">
        <v>222</v>
      </c>
      <c r="AF87" s="94" t="s">
        <v>222</v>
      </c>
      <c r="AG87" s="95">
        <v>42955</v>
      </c>
      <c r="AH87" s="54"/>
      <c r="AI87" s="87" t="s">
        <v>30</v>
      </c>
      <c r="AJ87" s="89" t="s">
        <v>2520</v>
      </c>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90"/>
    </row>
    <row r="88" spans="1:104" s="84" customFormat="1" ht="45" x14ac:dyDescent="0.25">
      <c r="A88" s="54">
        <f t="shared" si="1"/>
        <v>86</v>
      </c>
      <c r="C88" s="52" t="s">
        <v>162</v>
      </c>
      <c r="D88" s="52" t="s">
        <v>1304</v>
      </c>
      <c r="E88" s="84" t="s">
        <v>26</v>
      </c>
      <c r="F88" s="32" t="s">
        <v>1308</v>
      </c>
      <c r="G88" s="27" t="s">
        <v>222</v>
      </c>
      <c r="H88" s="52" t="s">
        <v>1828</v>
      </c>
      <c r="I88" s="54" t="s">
        <v>1309</v>
      </c>
      <c r="J88" s="52" t="str">
        <f>+Trimestral[[#This Row],[Número de oficio de envio de los criterios de inclusion y exclusion]]</f>
        <v>COM-I CERTIFICADO REVISION #175-2017 de 10/07/2017, sesion número 012-07-2017</v>
      </c>
      <c r="K88" s="27" t="s">
        <v>1309</v>
      </c>
      <c r="L88" s="52" t="s">
        <v>1262</v>
      </c>
      <c r="M88" s="52" t="s">
        <v>119</v>
      </c>
      <c r="N88" s="54" t="s">
        <v>37</v>
      </c>
      <c r="O88" s="52" t="s">
        <v>1310</v>
      </c>
      <c r="P88" s="52" t="s">
        <v>1311</v>
      </c>
      <c r="Q88" s="52" t="s">
        <v>1312</v>
      </c>
      <c r="R88" s="27"/>
      <c r="S88" s="54" t="s">
        <v>743</v>
      </c>
      <c r="T88" s="27" t="s">
        <v>222</v>
      </c>
      <c r="U88" s="27" t="s">
        <v>222</v>
      </c>
      <c r="V88" s="54" t="s">
        <v>222</v>
      </c>
      <c r="W88" s="27" t="s">
        <v>222</v>
      </c>
      <c r="X88" s="40" t="s">
        <v>222</v>
      </c>
      <c r="Y88" s="36" t="s">
        <v>628</v>
      </c>
      <c r="Z88" s="26"/>
      <c r="AA88" s="26"/>
      <c r="AB88" s="54" t="s">
        <v>754</v>
      </c>
      <c r="AC88" s="54" t="s">
        <v>750</v>
      </c>
      <c r="AD88" s="87" t="s">
        <v>222</v>
      </c>
      <c r="AE88" s="87" t="s">
        <v>222</v>
      </c>
      <c r="AF88" s="94" t="s">
        <v>222</v>
      </c>
      <c r="AG88" s="87" t="s">
        <v>222</v>
      </c>
      <c r="AH88" s="87" t="s">
        <v>222</v>
      </c>
      <c r="AI88" s="87" t="s">
        <v>37</v>
      </c>
      <c r="AJ88" s="89" t="s">
        <v>2609</v>
      </c>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90"/>
    </row>
    <row r="89" spans="1:104" s="84" customFormat="1" ht="90" x14ac:dyDescent="0.25">
      <c r="A89" s="54">
        <f t="shared" si="1"/>
        <v>87</v>
      </c>
      <c r="C89" s="52" t="s">
        <v>162</v>
      </c>
      <c r="D89" s="52" t="s">
        <v>265</v>
      </c>
      <c r="E89" s="84" t="s">
        <v>26</v>
      </c>
      <c r="F89" s="32" t="s">
        <v>2244</v>
      </c>
      <c r="G89" s="27" t="s">
        <v>32</v>
      </c>
      <c r="H89" s="52" t="s">
        <v>2446</v>
      </c>
      <c r="I89" s="54" t="s">
        <v>728</v>
      </c>
      <c r="J89" s="52" t="str">
        <f>+Trimestral[[#This Row],[Número de oficio de envio de los criterios de inclusion y exclusion]]</f>
        <v>CEC-CCSS-061-2017 de 12/10/2017. APROBADO Fecha de la resolución -estudio: 12/10/2017 No. de sesión: 017-09-2017.</v>
      </c>
      <c r="K89" s="27">
        <v>254</v>
      </c>
      <c r="L89" s="52" t="s">
        <v>267</v>
      </c>
      <c r="M89" s="52" t="s">
        <v>119</v>
      </c>
      <c r="N89" s="54" t="s">
        <v>37</v>
      </c>
      <c r="O89" s="52" t="s">
        <v>1205</v>
      </c>
      <c r="P89" s="52" t="s">
        <v>1206</v>
      </c>
      <c r="Q89" s="52" t="s">
        <v>268</v>
      </c>
      <c r="R89" s="27" t="s">
        <v>32</v>
      </c>
      <c r="S89" s="54" t="s">
        <v>743</v>
      </c>
      <c r="T89" s="27" t="s">
        <v>222</v>
      </c>
      <c r="U89" s="27"/>
      <c r="V89" s="54"/>
      <c r="W89" s="27" t="s">
        <v>222</v>
      </c>
      <c r="X89" s="40" t="s">
        <v>1207</v>
      </c>
      <c r="Y89" s="36" t="s">
        <v>70</v>
      </c>
      <c r="Z89" s="26" t="s">
        <v>2035</v>
      </c>
      <c r="AA89" s="26"/>
      <c r="AB89" s="54" t="s">
        <v>754</v>
      </c>
      <c r="AC89" s="54" t="s">
        <v>750</v>
      </c>
      <c r="AD89" s="87" t="s">
        <v>222</v>
      </c>
      <c r="AE89" s="87" t="s">
        <v>222</v>
      </c>
      <c r="AF89" s="94">
        <v>0</v>
      </c>
      <c r="AG89" s="87">
        <v>44239</v>
      </c>
      <c r="AH89" s="27"/>
      <c r="AI89" s="87" t="s">
        <v>30</v>
      </c>
      <c r="AJ89" s="100" t="s">
        <v>2693</v>
      </c>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90"/>
    </row>
    <row r="90" spans="1:104" s="84" customFormat="1" ht="199.5" customHeight="1" x14ac:dyDescent="0.25">
      <c r="A90" s="54">
        <f t="shared" si="1"/>
        <v>88</v>
      </c>
      <c r="C90" s="52" t="s">
        <v>162</v>
      </c>
      <c r="D90" s="52" t="s">
        <v>270</v>
      </c>
      <c r="E90" s="84" t="s">
        <v>26</v>
      </c>
      <c r="F90" s="32" t="s">
        <v>2245</v>
      </c>
      <c r="G90" s="27" t="s">
        <v>32</v>
      </c>
      <c r="H90" s="52" t="s">
        <v>1829</v>
      </c>
      <c r="I90" s="54" t="s">
        <v>729</v>
      </c>
      <c r="J90" s="52" t="str">
        <f>+Trimestral[[#This Row],[Número de oficio de envio de los criterios de inclusion y exclusion]]</f>
        <v>CEC-CCSS-062-2017 de 12/10/2017. Aprobado resolución 12/10/2017. N° sesión 017-09-2017</v>
      </c>
      <c r="K90" s="27" t="s">
        <v>2201</v>
      </c>
      <c r="L90" s="52" t="s">
        <v>223</v>
      </c>
      <c r="M90" s="52" t="s">
        <v>119</v>
      </c>
      <c r="N90" s="54" t="s">
        <v>37</v>
      </c>
      <c r="O90" s="52" t="s">
        <v>272</v>
      </c>
      <c r="P90" s="52" t="s">
        <v>1091</v>
      </c>
      <c r="Q90" s="52" t="s">
        <v>272</v>
      </c>
      <c r="R90" s="27" t="s">
        <v>692</v>
      </c>
      <c r="S90" s="54" t="s">
        <v>743</v>
      </c>
      <c r="T90" s="27" t="s">
        <v>222</v>
      </c>
      <c r="U90" s="27" t="s">
        <v>2246</v>
      </c>
      <c r="V90" s="54"/>
      <c r="W90" s="27" t="s">
        <v>222</v>
      </c>
      <c r="X90" s="40" t="s">
        <v>1921</v>
      </c>
      <c r="Y90" s="36" t="s">
        <v>231</v>
      </c>
      <c r="Z90" s="26" t="s">
        <v>2170</v>
      </c>
      <c r="AA90" s="26" t="s">
        <v>2169</v>
      </c>
      <c r="AB90" s="54" t="s">
        <v>754</v>
      </c>
      <c r="AC90" s="54" t="s">
        <v>750</v>
      </c>
      <c r="AD90" s="87" t="s">
        <v>222</v>
      </c>
      <c r="AE90" s="87" t="s">
        <v>222</v>
      </c>
      <c r="AF90" s="94" t="s">
        <v>222</v>
      </c>
      <c r="AG90" s="87" t="s">
        <v>222</v>
      </c>
      <c r="AH90" s="87" t="s">
        <v>222</v>
      </c>
      <c r="AI90" s="87"/>
      <c r="AJ90" s="166" t="s">
        <v>2950</v>
      </c>
      <c r="AK90" s="132" t="s">
        <v>2949</v>
      </c>
      <c r="AL90" s="132" t="s">
        <v>2952</v>
      </c>
      <c r="AM90" s="132" t="s">
        <v>2951</v>
      </c>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90"/>
    </row>
    <row r="91" spans="1:104" s="84" customFormat="1" ht="60" x14ac:dyDescent="0.25">
      <c r="A91" s="54">
        <f t="shared" si="1"/>
        <v>89</v>
      </c>
      <c r="C91" s="52" t="s">
        <v>162</v>
      </c>
      <c r="D91" s="52" t="s">
        <v>1296</v>
      </c>
      <c r="E91" s="84" t="s">
        <v>26</v>
      </c>
      <c r="F91" s="32" t="s">
        <v>2247</v>
      </c>
      <c r="G91" s="27" t="s">
        <v>32</v>
      </c>
      <c r="H91" s="52" t="s">
        <v>1826</v>
      </c>
      <c r="I91" s="54" t="s">
        <v>728</v>
      </c>
      <c r="J91" s="52" t="str">
        <f>+Trimestral[[#This Row],[Número de oficio de envio de los criterios de inclusion y exclusion]]</f>
        <v>COM-I CERTIFICADO REVISION #178-2017 de 10/07/2017, sesion número 012-07-2017</v>
      </c>
      <c r="K91" s="27" t="s">
        <v>2203</v>
      </c>
      <c r="L91" s="52" t="s">
        <v>1301</v>
      </c>
      <c r="M91" s="52" t="s">
        <v>119</v>
      </c>
      <c r="N91" s="54" t="s">
        <v>37</v>
      </c>
      <c r="O91" s="52" t="s">
        <v>1302</v>
      </c>
      <c r="P91" s="52" t="s">
        <v>1091</v>
      </c>
      <c r="Q91" s="52" t="s">
        <v>1303</v>
      </c>
      <c r="R91" s="27" t="s">
        <v>222</v>
      </c>
      <c r="S91" s="54" t="s">
        <v>743</v>
      </c>
      <c r="T91" s="27" t="s">
        <v>222</v>
      </c>
      <c r="U91" s="27" t="s">
        <v>222</v>
      </c>
      <c r="V91" s="54" t="s">
        <v>222</v>
      </c>
      <c r="W91" s="27" t="s">
        <v>222</v>
      </c>
      <c r="X91" s="40" t="s">
        <v>222</v>
      </c>
      <c r="Y91" s="36" t="s">
        <v>620</v>
      </c>
      <c r="Z91" s="26" t="s">
        <v>2036</v>
      </c>
      <c r="AA91" s="26" t="s">
        <v>2036</v>
      </c>
      <c r="AB91" s="54" t="s">
        <v>222</v>
      </c>
      <c r="AC91" s="54" t="s">
        <v>222</v>
      </c>
      <c r="AD91" s="87" t="s">
        <v>222</v>
      </c>
      <c r="AE91" s="87" t="s">
        <v>222</v>
      </c>
      <c r="AF91" s="94" t="s">
        <v>222</v>
      </c>
      <c r="AG91" s="87" t="s">
        <v>222</v>
      </c>
      <c r="AH91" s="27" t="s">
        <v>222</v>
      </c>
      <c r="AI91" s="87" t="s">
        <v>37</v>
      </c>
      <c r="AJ91" s="89" t="s">
        <v>2521</v>
      </c>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90"/>
    </row>
    <row r="92" spans="1:104" s="84" customFormat="1" ht="75" x14ac:dyDescent="0.25">
      <c r="A92" s="54">
        <f t="shared" si="1"/>
        <v>90</v>
      </c>
      <c r="C92" s="52" t="s">
        <v>162</v>
      </c>
      <c r="D92" s="52" t="s">
        <v>1295</v>
      </c>
      <c r="E92" s="84" t="s">
        <v>26</v>
      </c>
      <c r="F92" s="32" t="s">
        <v>2248</v>
      </c>
      <c r="G92" s="27" t="s">
        <v>32</v>
      </c>
      <c r="H92" s="140" t="s">
        <v>1830</v>
      </c>
      <c r="I92" s="54" t="s">
        <v>222</v>
      </c>
      <c r="J92" s="52" t="str">
        <f>+Trimestral[[#This Row],[Número de oficio de envio de los criterios de inclusion y exclusion]]</f>
        <v>CEC-CCSS-3912-2017 de 26/04/2018. Aprobado condicionado a cambios resolución 16/04/2018. N° sesión 012-04-2018</v>
      </c>
      <c r="K92" s="27" t="s">
        <v>222</v>
      </c>
      <c r="L92" s="52" t="s">
        <v>1297</v>
      </c>
      <c r="M92" s="52" t="s">
        <v>119</v>
      </c>
      <c r="N92" s="54" t="s">
        <v>37</v>
      </c>
      <c r="O92" s="52" t="s">
        <v>1298</v>
      </c>
      <c r="P92" s="52" t="s">
        <v>1299</v>
      </c>
      <c r="Q92" s="52" t="s">
        <v>1300</v>
      </c>
      <c r="R92" s="27"/>
      <c r="S92" s="54" t="s">
        <v>743</v>
      </c>
      <c r="T92" s="27" t="s">
        <v>222</v>
      </c>
      <c r="U92" s="27" t="s">
        <v>222</v>
      </c>
      <c r="V92" s="27" t="s">
        <v>222</v>
      </c>
      <c r="W92" s="27" t="s">
        <v>222</v>
      </c>
      <c r="X92" s="40" t="s">
        <v>222</v>
      </c>
      <c r="Y92" s="36"/>
      <c r="Z92" s="26" t="s">
        <v>2037</v>
      </c>
      <c r="AA92" s="26" t="s">
        <v>893</v>
      </c>
      <c r="AB92" s="54" t="s">
        <v>754</v>
      </c>
      <c r="AC92" s="54" t="s">
        <v>754</v>
      </c>
      <c r="AD92" s="87" t="s">
        <v>222</v>
      </c>
      <c r="AE92" s="87" t="s">
        <v>222</v>
      </c>
      <c r="AF92" s="94" t="s">
        <v>222</v>
      </c>
      <c r="AG92" s="87" t="s">
        <v>222</v>
      </c>
      <c r="AH92" s="87" t="s">
        <v>222</v>
      </c>
      <c r="AI92" s="87" t="s">
        <v>37</v>
      </c>
      <c r="AJ92" s="89" t="s">
        <v>2522</v>
      </c>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90"/>
    </row>
    <row r="93" spans="1:104" s="84" customFormat="1" ht="219.75" customHeight="1" x14ac:dyDescent="0.25">
      <c r="A93" s="54">
        <f t="shared" si="1"/>
        <v>91</v>
      </c>
      <c r="C93" s="52" t="s">
        <v>162</v>
      </c>
      <c r="D93" s="52" t="s">
        <v>274</v>
      </c>
      <c r="E93" s="84" t="s">
        <v>26</v>
      </c>
      <c r="F93" s="32" t="s">
        <v>275</v>
      </c>
      <c r="G93" s="27" t="s">
        <v>32</v>
      </c>
      <c r="H93" s="52" t="s">
        <v>2447</v>
      </c>
      <c r="I93" s="54" t="s">
        <v>726</v>
      </c>
      <c r="J93" s="52" t="str">
        <f>+Trimestral[[#This Row],[Número de oficio de envio de los criterios de inclusion y exclusion]]</f>
        <v>CEC-CCSS-070-2017 de 13/10/2017. APROBADO Fecha de la resolución -estudio: 02/10/2017 No. de sesión: 020-10-2017</v>
      </c>
      <c r="K93" s="27" t="s">
        <v>2205</v>
      </c>
      <c r="L93" s="52" t="s">
        <v>223</v>
      </c>
      <c r="M93" s="52" t="s">
        <v>119</v>
      </c>
      <c r="N93" s="54" t="s">
        <v>37</v>
      </c>
      <c r="O93" s="52" t="s">
        <v>276</v>
      </c>
      <c r="P93" s="52" t="s">
        <v>823</v>
      </c>
      <c r="Q93" s="52" t="s">
        <v>276</v>
      </c>
      <c r="R93" s="27" t="s">
        <v>737</v>
      </c>
      <c r="S93" s="54" t="s">
        <v>742</v>
      </c>
      <c r="T93" s="54" t="s">
        <v>231</v>
      </c>
      <c r="U93" s="27" t="s">
        <v>2249</v>
      </c>
      <c r="V93" s="54"/>
      <c r="W93" s="27" t="s">
        <v>222</v>
      </c>
      <c r="X93" s="40" t="s">
        <v>1922</v>
      </c>
      <c r="Y93" s="36" t="s">
        <v>231</v>
      </c>
      <c r="Z93" s="26" t="s">
        <v>1953</v>
      </c>
      <c r="AA93" s="26" t="s">
        <v>1953</v>
      </c>
      <c r="AB93" s="54" t="s">
        <v>754</v>
      </c>
      <c r="AC93" s="54" t="s">
        <v>750</v>
      </c>
      <c r="AD93" s="87" t="s">
        <v>222</v>
      </c>
      <c r="AE93" s="87" t="s">
        <v>222</v>
      </c>
      <c r="AF93" s="94" t="s">
        <v>222</v>
      </c>
      <c r="AG93" s="87" t="s">
        <v>222</v>
      </c>
      <c r="AH93" s="87" t="s">
        <v>222</v>
      </c>
      <c r="AI93" s="87"/>
      <c r="AJ93" s="132" t="s">
        <v>2904</v>
      </c>
      <c r="AK93" s="132" t="s">
        <v>2905</v>
      </c>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90"/>
    </row>
    <row r="94" spans="1:104" s="84" customFormat="1" ht="54.75" customHeight="1" x14ac:dyDescent="0.25">
      <c r="A94" s="54">
        <f t="shared" si="1"/>
        <v>92</v>
      </c>
      <c r="C94" s="52" t="s">
        <v>162</v>
      </c>
      <c r="D94" s="52" t="s">
        <v>1291</v>
      </c>
      <c r="E94" s="84" t="s">
        <v>26</v>
      </c>
      <c r="F94" s="32" t="s">
        <v>1292</v>
      </c>
      <c r="G94" s="27" t="s">
        <v>222</v>
      </c>
      <c r="H94" s="52" t="s">
        <v>2448</v>
      </c>
      <c r="I94" s="54" t="s">
        <v>728</v>
      </c>
      <c r="J94" s="52" t="str">
        <f>+Trimestral[[#This Row],[Número de oficio de envio de los criterios de inclusion y exclusion]]</f>
        <v>CEC-CCSS-024-2017 de 21/08/2017. Diferido Fecha de la resolución -estudio: 14/08/ 201 No. de sesión: 013-09-2017</v>
      </c>
      <c r="K94" s="27" t="s">
        <v>2203</v>
      </c>
      <c r="L94" s="52" t="s">
        <v>313</v>
      </c>
      <c r="M94" s="52" t="s">
        <v>119</v>
      </c>
      <c r="N94" s="27" t="s">
        <v>37</v>
      </c>
      <c r="O94" s="52" t="s">
        <v>1293</v>
      </c>
      <c r="P94" s="52" t="s">
        <v>1294</v>
      </c>
      <c r="Q94" s="52" t="s">
        <v>1293</v>
      </c>
      <c r="R94" s="27" t="s">
        <v>222</v>
      </c>
      <c r="S94" s="27" t="s">
        <v>743</v>
      </c>
      <c r="T94" s="27" t="s">
        <v>222</v>
      </c>
      <c r="U94" s="27" t="s">
        <v>222</v>
      </c>
      <c r="V94" s="27" t="s">
        <v>222</v>
      </c>
      <c r="W94" s="27" t="s">
        <v>222</v>
      </c>
      <c r="X94" s="40" t="s">
        <v>222</v>
      </c>
      <c r="Y94" s="36" t="s">
        <v>620</v>
      </c>
      <c r="Z94" s="26" t="s">
        <v>2038</v>
      </c>
      <c r="AA94" s="26" t="s">
        <v>796</v>
      </c>
      <c r="AB94" s="54" t="s">
        <v>754</v>
      </c>
      <c r="AC94" s="54" t="s">
        <v>750</v>
      </c>
      <c r="AD94" s="27" t="s">
        <v>222</v>
      </c>
      <c r="AE94" s="27" t="s">
        <v>222</v>
      </c>
      <c r="AF94" s="86" t="s">
        <v>222</v>
      </c>
      <c r="AG94" s="27" t="s">
        <v>222</v>
      </c>
      <c r="AH94" s="87" t="s">
        <v>222</v>
      </c>
      <c r="AI94" s="87" t="s">
        <v>37</v>
      </c>
      <c r="AJ94" s="91" t="s">
        <v>1664</v>
      </c>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90"/>
    </row>
    <row r="95" spans="1:104" s="84" customFormat="1" ht="45" x14ac:dyDescent="0.25">
      <c r="A95" s="54">
        <f t="shared" si="1"/>
        <v>93</v>
      </c>
      <c r="C95" s="52" t="s">
        <v>162</v>
      </c>
      <c r="D95" s="52" t="s">
        <v>1290</v>
      </c>
      <c r="E95" s="84" t="s">
        <v>26</v>
      </c>
      <c r="F95" s="32" t="s">
        <v>1020</v>
      </c>
      <c r="G95" s="27" t="s">
        <v>222</v>
      </c>
      <c r="H95" s="52" t="s">
        <v>222</v>
      </c>
      <c r="I95" s="27" t="s">
        <v>222</v>
      </c>
      <c r="J95" s="52" t="str">
        <f>+Trimestral[[#This Row],[Número de oficio de envio de los criterios de inclusion y exclusion]]</f>
        <v>N/A</v>
      </c>
      <c r="K95" s="27" t="s">
        <v>222</v>
      </c>
      <c r="L95" s="52" t="s">
        <v>222</v>
      </c>
      <c r="M95" s="52" t="s">
        <v>222</v>
      </c>
      <c r="N95" s="27" t="s">
        <v>222</v>
      </c>
      <c r="O95" s="52" t="s">
        <v>222</v>
      </c>
      <c r="P95" s="52" t="s">
        <v>222</v>
      </c>
      <c r="Q95" s="52" t="s">
        <v>222</v>
      </c>
      <c r="R95" s="27" t="s">
        <v>222</v>
      </c>
      <c r="S95" s="27" t="s">
        <v>222</v>
      </c>
      <c r="T95" s="27" t="s">
        <v>222</v>
      </c>
      <c r="U95" s="27" t="s">
        <v>222</v>
      </c>
      <c r="V95" s="27" t="s">
        <v>222</v>
      </c>
      <c r="W95" s="27" t="s">
        <v>222</v>
      </c>
      <c r="X95" s="40" t="s">
        <v>222</v>
      </c>
      <c r="Y95" s="36" t="s">
        <v>620</v>
      </c>
      <c r="Z95" s="26"/>
      <c r="AA95" s="26"/>
      <c r="AB95" s="27" t="s">
        <v>222</v>
      </c>
      <c r="AC95" s="27" t="s">
        <v>222</v>
      </c>
      <c r="AD95" s="27" t="s">
        <v>222</v>
      </c>
      <c r="AE95" s="27" t="s">
        <v>222</v>
      </c>
      <c r="AF95" s="86" t="s">
        <v>222</v>
      </c>
      <c r="AG95" s="27" t="s">
        <v>222</v>
      </c>
      <c r="AH95" s="87" t="s">
        <v>222</v>
      </c>
      <c r="AI95" s="87" t="s">
        <v>37</v>
      </c>
      <c r="AJ95" s="91" t="s">
        <v>1664</v>
      </c>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90"/>
    </row>
    <row r="96" spans="1:104" s="84" customFormat="1" ht="45" x14ac:dyDescent="0.25">
      <c r="A96" s="54">
        <f t="shared" si="1"/>
        <v>94</v>
      </c>
      <c r="C96" s="52" t="s">
        <v>162</v>
      </c>
      <c r="D96" s="52" t="s">
        <v>1286</v>
      </c>
      <c r="E96" s="84" t="s">
        <v>26</v>
      </c>
      <c r="F96" s="32" t="s">
        <v>1287</v>
      </c>
      <c r="G96" s="27" t="s">
        <v>222</v>
      </c>
      <c r="H96" s="52" t="s">
        <v>2449</v>
      </c>
      <c r="I96" s="54" t="s">
        <v>729</v>
      </c>
      <c r="J96" s="52" t="str">
        <f>+Trimestral[[#This Row],[Número de oficio de envio de los criterios de inclusion y exclusion]]</f>
        <v>CEC-CCSS-022-2017 de 18/08/2017. Aprobado Resolución -07/08/2017 -2017 en sesion 005-08-2017</v>
      </c>
      <c r="K96" s="27" t="s">
        <v>2201</v>
      </c>
      <c r="L96" s="52" t="s">
        <v>1288</v>
      </c>
      <c r="M96" s="52" t="s">
        <v>119</v>
      </c>
      <c r="N96" s="54" t="s">
        <v>37</v>
      </c>
      <c r="O96" s="52" t="s">
        <v>1289</v>
      </c>
      <c r="P96" s="52" t="s">
        <v>222</v>
      </c>
      <c r="Q96" s="52" t="s">
        <v>1289</v>
      </c>
      <c r="R96" s="27" t="s">
        <v>222</v>
      </c>
      <c r="S96" s="54" t="s">
        <v>743</v>
      </c>
      <c r="T96" s="27" t="s">
        <v>222</v>
      </c>
      <c r="U96" s="27" t="s">
        <v>222</v>
      </c>
      <c r="V96" s="27" t="s">
        <v>222</v>
      </c>
      <c r="W96" s="27" t="s">
        <v>222</v>
      </c>
      <c r="X96" s="40" t="s">
        <v>222</v>
      </c>
      <c r="Y96" s="36" t="s">
        <v>70</v>
      </c>
      <c r="Z96" s="26" t="s">
        <v>2039</v>
      </c>
      <c r="AA96" s="26" t="s">
        <v>796</v>
      </c>
      <c r="AB96" s="54" t="s">
        <v>750</v>
      </c>
      <c r="AC96" s="54" t="s">
        <v>754</v>
      </c>
      <c r="AD96" s="87">
        <v>43054</v>
      </c>
      <c r="AE96" s="87" t="s">
        <v>222</v>
      </c>
      <c r="AF96" s="94">
        <v>900</v>
      </c>
      <c r="AG96" s="87">
        <v>43068</v>
      </c>
      <c r="AH96" s="87"/>
      <c r="AI96" s="87" t="s">
        <v>30</v>
      </c>
      <c r="AJ96" s="91" t="s">
        <v>1724</v>
      </c>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90"/>
    </row>
    <row r="97" spans="1:104" s="84" customFormat="1" ht="60" x14ac:dyDescent="0.25">
      <c r="A97" s="54">
        <f t="shared" si="1"/>
        <v>95</v>
      </c>
      <c r="C97" s="52" t="s">
        <v>162</v>
      </c>
      <c r="D97" s="52" t="s">
        <v>1283</v>
      </c>
      <c r="E97" s="84" t="s">
        <v>26</v>
      </c>
      <c r="F97" s="32" t="s">
        <v>2250</v>
      </c>
      <c r="G97" s="27" t="s">
        <v>222</v>
      </c>
      <c r="H97" s="52" t="s">
        <v>2450</v>
      </c>
      <c r="I97" s="54" t="s">
        <v>728</v>
      </c>
      <c r="J97" s="52" t="str">
        <f>+Trimestral[[#This Row],[Número de oficio de envio de los criterios de inclusion y exclusion]]</f>
        <v>CEC-CCSS-048-2017 de 29/09/2017. Aprobado Resolución -25/09/2017 -2017 en sesion 019-09-2017</v>
      </c>
      <c r="K97" s="27" t="s">
        <v>2203</v>
      </c>
      <c r="L97" s="52" t="s">
        <v>1284</v>
      </c>
      <c r="M97" s="52" t="s">
        <v>119</v>
      </c>
      <c r="N97" s="54" t="s">
        <v>37</v>
      </c>
      <c r="O97" s="52" t="s">
        <v>1285</v>
      </c>
      <c r="P97" s="52" t="s">
        <v>222</v>
      </c>
      <c r="Q97" s="52" t="s">
        <v>1285</v>
      </c>
      <c r="R97" s="27" t="s">
        <v>222</v>
      </c>
      <c r="S97" s="54" t="s">
        <v>743</v>
      </c>
      <c r="T97" s="27" t="s">
        <v>222</v>
      </c>
      <c r="U97" s="27" t="s">
        <v>222</v>
      </c>
      <c r="V97" s="27" t="s">
        <v>222</v>
      </c>
      <c r="W97" s="27" t="s">
        <v>222</v>
      </c>
      <c r="X97" s="40" t="s">
        <v>222</v>
      </c>
      <c r="Y97" s="36" t="s">
        <v>70</v>
      </c>
      <c r="Z97" s="26" t="s">
        <v>2040</v>
      </c>
      <c r="AA97" s="26" t="s">
        <v>2040</v>
      </c>
      <c r="AB97" s="54" t="s">
        <v>754</v>
      </c>
      <c r="AC97" s="54" t="s">
        <v>750</v>
      </c>
      <c r="AD97" s="87" t="s">
        <v>222</v>
      </c>
      <c r="AE97" s="87" t="s">
        <v>222</v>
      </c>
      <c r="AF97" s="94" t="s">
        <v>222</v>
      </c>
      <c r="AG97" s="87" t="s">
        <v>222</v>
      </c>
      <c r="AH97" s="87" t="s">
        <v>2251</v>
      </c>
      <c r="AI97" s="87" t="s">
        <v>30</v>
      </c>
      <c r="AJ97" s="91" t="s">
        <v>1725</v>
      </c>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90"/>
    </row>
    <row r="98" spans="1:104" s="84" customFormat="1" ht="60" x14ac:dyDescent="0.25">
      <c r="A98" s="54">
        <f t="shared" si="1"/>
        <v>96</v>
      </c>
      <c r="C98" s="52" t="s">
        <v>162</v>
      </c>
      <c r="D98" s="52" t="s">
        <v>1279</v>
      </c>
      <c r="E98" s="84" t="s">
        <v>26</v>
      </c>
      <c r="F98" s="32" t="s">
        <v>1280</v>
      </c>
      <c r="G98" s="27" t="s">
        <v>222</v>
      </c>
      <c r="H98" s="52" t="s">
        <v>2451</v>
      </c>
      <c r="I98" s="54" t="s">
        <v>729</v>
      </c>
      <c r="J98" s="52" t="str">
        <f>+Trimestral[[#This Row],[Número de oficio de envio de los criterios de inclusion y exclusion]]</f>
        <v>CEC-CCSS-027-2017 de 25/08/2017. Aprobado Resolución -14/08/2017 en sesion 013-08-2017</v>
      </c>
      <c r="K98" s="27" t="s">
        <v>2201</v>
      </c>
      <c r="L98" s="52" t="s">
        <v>260</v>
      </c>
      <c r="M98" s="52" t="s">
        <v>119</v>
      </c>
      <c r="N98" s="54" t="s">
        <v>37</v>
      </c>
      <c r="O98" s="52" t="s">
        <v>1281</v>
      </c>
      <c r="P98" s="52" t="s">
        <v>1282</v>
      </c>
      <c r="Q98" s="52" t="s">
        <v>1281</v>
      </c>
      <c r="R98" s="27" t="s">
        <v>222</v>
      </c>
      <c r="S98" s="54" t="s">
        <v>743</v>
      </c>
      <c r="T98" s="27" t="s">
        <v>222</v>
      </c>
      <c r="U98" s="27" t="s">
        <v>222</v>
      </c>
      <c r="V98" s="27" t="s">
        <v>222</v>
      </c>
      <c r="W98" s="27" t="s">
        <v>222</v>
      </c>
      <c r="X98" s="40" t="s">
        <v>222</v>
      </c>
      <c r="Y98" s="36" t="s">
        <v>70</v>
      </c>
      <c r="Z98" s="26" t="s">
        <v>2041</v>
      </c>
      <c r="AA98" s="26" t="s">
        <v>2041</v>
      </c>
      <c r="AB98" s="54" t="s">
        <v>750</v>
      </c>
      <c r="AC98" s="54" t="s">
        <v>754</v>
      </c>
      <c r="AD98" s="87">
        <v>42981</v>
      </c>
      <c r="AE98" s="87" t="s">
        <v>222</v>
      </c>
      <c r="AF98" s="94">
        <v>1500</v>
      </c>
      <c r="AG98" s="87" t="s">
        <v>222</v>
      </c>
      <c r="AH98" s="87" t="s">
        <v>222</v>
      </c>
      <c r="AI98" s="87" t="s">
        <v>30</v>
      </c>
      <c r="AJ98" s="91" t="s">
        <v>1726</v>
      </c>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90"/>
    </row>
    <row r="99" spans="1:104" s="84" customFormat="1" ht="60" x14ac:dyDescent="0.25">
      <c r="A99" s="54">
        <f t="shared" si="1"/>
        <v>97</v>
      </c>
      <c r="C99" s="52" t="s">
        <v>162</v>
      </c>
      <c r="D99" s="52" t="s">
        <v>1276</v>
      </c>
      <c r="E99" s="84" t="s">
        <v>26</v>
      </c>
      <c r="F99" s="32" t="s">
        <v>2252</v>
      </c>
      <c r="G99" s="27" t="s">
        <v>222</v>
      </c>
      <c r="H99" s="52" t="s">
        <v>1831</v>
      </c>
      <c r="I99" s="54" t="s">
        <v>728</v>
      </c>
      <c r="J99" s="52" t="str">
        <f>+Trimestral[[#This Row],[Número de oficio de envio de los criterios de inclusion y exclusion]]</f>
        <v>CEC-CCSS-106-2017, 21/11/2017. Aprobado Resolución el 09/10/2017 en sesion 021-10-2017</v>
      </c>
      <c r="K99" s="27" t="s">
        <v>2203</v>
      </c>
      <c r="L99" s="52" t="s">
        <v>1277</v>
      </c>
      <c r="M99" s="52" t="s">
        <v>119</v>
      </c>
      <c r="N99" s="54" t="s">
        <v>37</v>
      </c>
      <c r="O99" s="52" t="s">
        <v>1278</v>
      </c>
      <c r="P99" s="52" t="s">
        <v>222</v>
      </c>
      <c r="Q99" s="52" t="s">
        <v>222</v>
      </c>
      <c r="R99" s="27" t="s">
        <v>222</v>
      </c>
      <c r="S99" s="54" t="s">
        <v>743</v>
      </c>
      <c r="T99" s="27" t="s">
        <v>222</v>
      </c>
      <c r="U99" s="27" t="s">
        <v>222</v>
      </c>
      <c r="V99" s="27" t="s">
        <v>222</v>
      </c>
      <c r="W99" s="27" t="s">
        <v>222</v>
      </c>
      <c r="X99" s="40" t="s">
        <v>222</v>
      </c>
      <c r="Y99" s="36" t="s">
        <v>70</v>
      </c>
      <c r="Z99" s="26" t="s">
        <v>2042</v>
      </c>
      <c r="AA99" s="26" t="s">
        <v>2042</v>
      </c>
      <c r="AB99" s="54" t="s">
        <v>750</v>
      </c>
      <c r="AC99" s="54" t="s">
        <v>754</v>
      </c>
      <c r="AD99" s="87">
        <v>43081</v>
      </c>
      <c r="AE99" s="87" t="s">
        <v>222</v>
      </c>
      <c r="AF99" s="94">
        <v>1200</v>
      </c>
      <c r="AG99" s="87" t="s">
        <v>222</v>
      </c>
      <c r="AH99" s="87" t="s">
        <v>222</v>
      </c>
      <c r="AI99" s="87" t="s">
        <v>30</v>
      </c>
      <c r="AJ99" s="91" t="s">
        <v>1726</v>
      </c>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90"/>
    </row>
    <row r="100" spans="1:104" s="84" customFormat="1" ht="75" x14ac:dyDescent="0.25">
      <c r="A100" s="54">
        <f t="shared" si="1"/>
        <v>98</v>
      </c>
      <c r="C100" s="52" t="s">
        <v>162</v>
      </c>
      <c r="D100" s="52" t="s">
        <v>1272</v>
      </c>
      <c r="E100" s="84" t="s">
        <v>26</v>
      </c>
      <c r="F100" s="32" t="s">
        <v>1273</v>
      </c>
      <c r="G100" s="27" t="s">
        <v>222</v>
      </c>
      <c r="H100" s="52" t="s">
        <v>2452</v>
      </c>
      <c r="I100" s="54" t="s">
        <v>731</v>
      </c>
      <c r="J100" s="52" t="str">
        <f>+Trimestral[[#This Row],[Número de oficio de envio de los criterios de inclusion y exclusion]]</f>
        <v>CEC-CCSS-123-2017, 05/12/2017. Aprobado Resolución -27/11/2017 en sesion 025-11-2017</v>
      </c>
      <c r="K100" s="27" t="s">
        <v>2207</v>
      </c>
      <c r="L100" s="52" t="s">
        <v>1274</v>
      </c>
      <c r="M100" s="52" t="s">
        <v>119</v>
      </c>
      <c r="N100" s="54" t="s">
        <v>37</v>
      </c>
      <c r="O100" s="52" t="s">
        <v>1275</v>
      </c>
      <c r="P100" s="52" t="s">
        <v>222</v>
      </c>
      <c r="Q100" s="52" t="s">
        <v>222</v>
      </c>
      <c r="R100" s="27" t="s">
        <v>222</v>
      </c>
      <c r="S100" s="54" t="s">
        <v>743</v>
      </c>
      <c r="T100" s="27" t="s">
        <v>222</v>
      </c>
      <c r="U100" s="27" t="s">
        <v>222</v>
      </c>
      <c r="V100" s="27" t="s">
        <v>222</v>
      </c>
      <c r="W100" s="27" t="s">
        <v>222</v>
      </c>
      <c r="X100" s="40" t="s">
        <v>222</v>
      </c>
      <c r="Y100" s="36" t="s">
        <v>70</v>
      </c>
      <c r="Z100" s="26" t="s">
        <v>2043</v>
      </c>
      <c r="AA100" s="26" t="s">
        <v>796</v>
      </c>
      <c r="AB100" s="54" t="s">
        <v>750</v>
      </c>
      <c r="AC100" s="54" t="s">
        <v>754</v>
      </c>
      <c r="AD100" s="87">
        <v>43080</v>
      </c>
      <c r="AE100" s="87" t="s">
        <v>222</v>
      </c>
      <c r="AF100" s="94">
        <v>1200</v>
      </c>
      <c r="AG100" s="87" t="s">
        <v>222</v>
      </c>
      <c r="AH100" s="31" t="s">
        <v>2857</v>
      </c>
      <c r="AI100" s="87" t="s">
        <v>30</v>
      </c>
      <c r="AJ100" s="91" t="s">
        <v>1726</v>
      </c>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90"/>
    </row>
    <row r="101" spans="1:104" s="84" customFormat="1" ht="105" x14ac:dyDescent="0.25">
      <c r="A101" s="54">
        <f t="shared" si="1"/>
        <v>99</v>
      </c>
      <c r="C101" s="52" t="s">
        <v>162</v>
      </c>
      <c r="D101" s="52" t="s">
        <v>279</v>
      </c>
      <c r="E101" s="84" t="s">
        <v>26</v>
      </c>
      <c r="F101" s="32" t="s">
        <v>280</v>
      </c>
      <c r="G101" s="27"/>
      <c r="H101" s="52" t="s">
        <v>1832</v>
      </c>
      <c r="I101" s="27" t="s">
        <v>726</v>
      </c>
      <c r="J101" s="52" t="str">
        <f>+Trimestral[[#This Row],[Número de oficio de envio de los criterios de inclusion y exclusion]]</f>
        <v xml:space="preserve">CEC-CENTRAL-CCSS-075-2017 de 23/10/2017. APROBADO No. de Sesión: 018-09-2017, Fecha de resolución:  19/09/2017
</v>
      </c>
      <c r="K101" s="27" t="str">
        <f>+Trimestral[[#This Row],[Tamaño de la muestra (colocar solo el número) (por rango, global)]]</f>
        <v>101-150</v>
      </c>
      <c r="L101" s="52" t="s">
        <v>281</v>
      </c>
      <c r="M101" s="52" t="s">
        <v>119</v>
      </c>
      <c r="N101" s="54" t="s">
        <v>37</v>
      </c>
      <c r="O101" s="52" t="s">
        <v>282</v>
      </c>
      <c r="P101" s="52" t="s">
        <v>222</v>
      </c>
      <c r="Q101" s="52" t="s">
        <v>282</v>
      </c>
      <c r="R101" s="27" t="s">
        <v>222</v>
      </c>
      <c r="S101" s="54" t="s">
        <v>222</v>
      </c>
      <c r="T101" s="27" t="s">
        <v>222</v>
      </c>
      <c r="U101" s="27" t="s">
        <v>222</v>
      </c>
      <c r="V101" s="27" t="s">
        <v>222</v>
      </c>
      <c r="W101" s="27" t="s">
        <v>222</v>
      </c>
      <c r="X101" s="40" t="s">
        <v>263</v>
      </c>
      <c r="Y101" s="26"/>
      <c r="Z101" s="26"/>
      <c r="AA101" s="26"/>
      <c r="AB101" s="27"/>
      <c r="AC101" s="27"/>
      <c r="AD101" s="27"/>
      <c r="AE101" s="27"/>
      <c r="AF101" s="27">
        <v>0</v>
      </c>
      <c r="AG101" s="27">
        <v>43677</v>
      </c>
      <c r="AH101" s="27"/>
      <c r="AI101" s="27" t="s">
        <v>30</v>
      </c>
      <c r="AJ101" s="91" t="s">
        <v>2523</v>
      </c>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90"/>
    </row>
    <row r="102" spans="1:104" s="84" customFormat="1" ht="75" x14ac:dyDescent="0.25">
      <c r="A102" s="54">
        <f t="shared" si="1"/>
        <v>100</v>
      </c>
      <c r="C102" s="52" t="s">
        <v>162</v>
      </c>
      <c r="D102" s="52" t="s">
        <v>284</v>
      </c>
      <c r="E102" s="84" t="s">
        <v>26</v>
      </c>
      <c r="F102" s="32" t="s">
        <v>285</v>
      </c>
      <c r="G102" s="27"/>
      <c r="H102" s="52" t="s">
        <v>1833</v>
      </c>
      <c r="I102" s="31" t="s">
        <v>729</v>
      </c>
      <c r="J102" s="52" t="str">
        <f>+Trimestral[[#This Row],[Número de oficio de envio de los criterios de inclusion y exclusion]]</f>
        <v xml:space="preserve">CEC-CENTRAL-CCSS-036-2017 de  06/09/2017. DIFERIDO No. de Sesión: 015-08-2017, Fecha de resolución:  28/08/2017
</v>
      </c>
      <c r="K102" s="31" t="str">
        <f>+Trimestral[[#This Row],[Tamaño de la muestra (colocar solo el número) (por rango, global)]]</f>
        <v>51-100</v>
      </c>
      <c r="L102" s="52" t="s">
        <v>286</v>
      </c>
      <c r="M102" s="52" t="s">
        <v>119</v>
      </c>
      <c r="N102" s="54" t="s">
        <v>37</v>
      </c>
      <c r="O102" s="52" t="s">
        <v>287</v>
      </c>
      <c r="P102" s="52" t="s">
        <v>222</v>
      </c>
      <c r="Q102" s="52" t="s">
        <v>287</v>
      </c>
      <c r="R102" s="27" t="s">
        <v>222</v>
      </c>
      <c r="S102" s="27" t="s">
        <v>222</v>
      </c>
      <c r="T102" s="27" t="s">
        <v>222</v>
      </c>
      <c r="U102" s="27" t="s">
        <v>222</v>
      </c>
      <c r="V102" s="27" t="s">
        <v>222</v>
      </c>
      <c r="W102" s="27" t="s">
        <v>222</v>
      </c>
      <c r="X102" s="40" t="s">
        <v>222</v>
      </c>
      <c r="Y102" s="36"/>
      <c r="Z102" s="26" t="s">
        <v>2858</v>
      </c>
      <c r="AA102" s="26" t="s">
        <v>764</v>
      </c>
      <c r="AB102" s="27" t="s">
        <v>754</v>
      </c>
      <c r="AC102" s="27" t="s">
        <v>754</v>
      </c>
      <c r="AD102" s="27" t="s">
        <v>222</v>
      </c>
      <c r="AE102" s="27" t="s">
        <v>222</v>
      </c>
      <c r="AF102" s="27" t="s">
        <v>222</v>
      </c>
      <c r="AG102" s="27" t="s">
        <v>222</v>
      </c>
      <c r="AH102" s="27" t="s">
        <v>222</v>
      </c>
      <c r="AI102" s="27" t="s">
        <v>30</v>
      </c>
      <c r="AJ102" s="91" t="s">
        <v>2523</v>
      </c>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90"/>
    </row>
    <row r="103" spans="1:104" s="84" customFormat="1" ht="60" x14ac:dyDescent="0.25">
      <c r="A103" s="54">
        <f t="shared" si="1"/>
        <v>101</v>
      </c>
      <c r="C103" s="52" t="s">
        <v>162</v>
      </c>
      <c r="D103" s="52" t="s">
        <v>1085</v>
      </c>
      <c r="E103" s="84" t="s">
        <v>26</v>
      </c>
      <c r="F103" s="32" t="s">
        <v>1090</v>
      </c>
      <c r="G103" s="54" t="s">
        <v>32</v>
      </c>
      <c r="H103" s="52" t="s">
        <v>1834</v>
      </c>
      <c r="I103" s="54" t="s">
        <v>730</v>
      </c>
      <c r="J103" s="52" t="str">
        <f>+Trimestral[[#This Row],[Número de oficio de envio de los criterios de inclusion y exclusion]]</f>
        <v>CEC-CENTRAL-CCSS-2136-2019 de 20/03/2019. Aprobada No. de Sesión: 009/3/2019, Fecha de resolución: 11/03/2019. Esta aprobación tiene una duración de un año y vence el 10/03/2020.</v>
      </c>
      <c r="K103" s="27" t="str">
        <f>+Trimestral[[#This Row],[Tamaño de la muestra (colocar solo el número) (por rango, global)]]</f>
        <v>501-700</v>
      </c>
      <c r="L103" s="52" t="s">
        <v>1089</v>
      </c>
      <c r="M103" s="52" t="s">
        <v>119</v>
      </c>
      <c r="N103" s="54" t="s">
        <v>37</v>
      </c>
      <c r="O103" s="52" t="s">
        <v>1087</v>
      </c>
      <c r="P103" s="52" t="s">
        <v>1086</v>
      </c>
      <c r="Q103" s="52" t="s">
        <v>222</v>
      </c>
      <c r="R103" s="27" t="s">
        <v>222</v>
      </c>
      <c r="S103" s="27" t="s">
        <v>222</v>
      </c>
      <c r="T103" s="27" t="s">
        <v>222</v>
      </c>
      <c r="U103" s="27" t="s">
        <v>2254</v>
      </c>
      <c r="V103" s="27" t="s">
        <v>1201</v>
      </c>
      <c r="W103" s="27" t="s">
        <v>222</v>
      </c>
      <c r="X103" s="40" t="s">
        <v>263</v>
      </c>
      <c r="Y103" s="36" t="s">
        <v>70</v>
      </c>
      <c r="Z103" s="26" t="s">
        <v>2044</v>
      </c>
      <c r="AA103" s="26" t="s">
        <v>1088</v>
      </c>
      <c r="AB103" s="54" t="s">
        <v>750</v>
      </c>
      <c r="AC103" s="54" t="s">
        <v>754</v>
      </c>
      <c r="AD103" s="87">
        <v>43164</v>
      </c>
      <c r="AE103" s="85" t="s">
        <v>222</v>
      </c>
      <c r="AF103" s="94">
        <v>1732</v>
      </c>
      <c r="AG103" s="87">
        <v>44524</v>
      </c>
      <c r="AH103" s="27" t="s">
        <v>2255</v>
      </c>
      <c r="AI103" s="87" t="s">
        <v>30</v>
      </c>
      <c r="AJ103" s="93" t="s">
        <v>2524</v>
      </c>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90"/>
    </row>
    <row r="104" spans="1:104" s="84" customFormat="1" ht="154.5" customHeight="1" x14ac:dyDescent="0.25">
      <c r="A104" s="54">
        <f t="shared" si="1"/>
        <v>102</v>
      </c>
      <c r="C104" s="52" t="s">
        <v>162</v>
      </c>
      <c r="D104" s="52" t="s">
        <v>1659</v>
      </c>
      <c r="E104" s="84" t="s">
        <v>26</v>
      </c>
      <c r="F104" s="32" t="s">
        <v>1660</v>
      </c>
      <c r="G104" s="54" t="s">
        <v>32</v>
      </c>
      <c r="H104" s="52" t="s">
        <v>2453</v>
      </c>
      <c r="I104" s="54" t="s">
        <v>727</v>
      </c>
      <c r="J104" s="52" t="str">
        <f>+Trimestral[[#This Row],[Número de oficio de envio de los criterios de inclusion y exclusion]]</f>
        <v>CEC-CCSS-051-2017 con fecha -03/10/2017, resolucion con fecha -11/09/2017, número de sesión 017-09-2017 APROBADO</v>
      </c>
      <c r="K104" s="27" t="s">
        <v>2219</v>
      </c>
      <c r="L104" s="52" t="s">
        <v>1661</v>
      </c>
      <c r="M104" s="52" t="s">
        <v>119</v>
      </c>
      <c r="N104" s="54" t="s">
        <v>37</v>
      </c>
      <c r="O104" s="52" t="s">
        <v>1719</v>
      </c>
      <c r="P104" s="52" t="s">
        <v>222</v>
      </c>
      <c r="Q104" s="52" t="s">
        <v>1719</v>
      </c>
      <c r="R104" s="27" t="s">
        <v>222</v>
      </c>
      <c r="S104" s="54" t="s">
        <v>743</v>
      </c>
      <c r="T104" s="54"/>
      <c r="U104" s="27"/>
      <c r="V104" s="27"/>
      <c r="W104" s="27"/>
      <c r="X104" s="40"/>
      <c r="Y104" s="36"/>
      <c r="Z104" s="26"/>
      <c r="AA104" s="26"/>
      <c r="AB104" s="54"/>
      <c r="AC104" s="54"/>
      <c r="AD104" s="87"/>
      <c r="AE104" s="85"/>
      <c r="AF104" s="94"/>
      <c r="AG104" s="87"/>
      <c r="AH104" s="27"/>
      <c r="AI104" s="27"/>
      <c r="AJ104" s="93" t="s">
        <v>2859</v>
      </c>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90"/>
    </row>
    <row r="105" spans="1:104" s="84" customFormat="1" ht="201.75" customHeight="1" x14ac:dyDescent="0.25">
      <c r="A105" s="54">
        <f t="shared" si="1"/>
        <v>103</v>
      </c>
      <c r="C105" s="52" t="s">
        <v>162</v>
      </c>
      <c r="D105" s="52" t="s">
        <v>288</v>
      </c>
      <c r="E105" s="84" t="s">
        <v>26</v>
      </c>
      <c r="F105" s="32" t="s">
        <v>2256</v>
      </c>
      <c r="G105" s="27"/>
      <c r="H105" s="52" t="s">
        <v>2454</v>
      </c>
      <c r="I105" s="54" t="s">
        <v>734</v>
      </c>
      <c r="J105" s="52" t="str">
        <f>+Trimestral[[#This Row],[Número de oficio de envio de los criterios de inclusion y exclusion]]</f>
        <v>CEC-CCSS-052-2017 con fecha -03/10/2017, resolucion con fecha -11/09/2017, número de sesión 017-09-2017 APROBADO CONDICIONADO A CAMBIO</v>
      </c>
      <c r="K105" s="27" t="s">
        <v>2200</v>
      </c>
      <c r="L105" s="52" t="s">
        <v>260</v>
      </c>
      <c r="M105" s="52" t="s">
        <v>119</v>
      </c>
      <c r="N105" s="54" t="s">
        <v>37</v>
      </c>
      <c r="O105" s="52" t="s">
        <v>290</v>
      </c>
      <c r="P105" s="52" t="s">
        <v>1731</v>
      </c>
      <c r="Q105" s="52" t="s">
        <v>290</v>
      </c>
      <c r="R105" s="27" t="s">
        <v>222</v>
      </c>
      <c r="S105" s="54"/>
      <c r="T105" s="27" t="s">
        <v>222</v>
      </c>
      <c r="U105" s="27"/>
      <c r="V105" s="54"/>
      <c r="W105" s="27" t="s">
        <v>222</v>
      </c>
      <c r="X105" s="40" t="s">
        <v>263</v>
      </c>
      <c r="Y105" s="36" t="s">
        <v>231</v>
      </c>
      <c r="Z105" s="26" t="s">
        <v>1954</v>
      </c>
      <c r="AA105" s="36" t="s">
        <v>1732</v>
      </c>
      <c r="AB105" s="54" t="s">
        <v>754</v>
      </c>
      <c r="AC105" s="54" t="s">
        <v>750</v>
      </c>
      <c r="AD105" s="87" t="s">
        <v>222</v>
      </c>
      <c r="AE105" s="27" t="s">
        <v>222</v>
      </c>
      <c r="AF105" s="94">
        <v>0</v>
      </c>
      <c r="AG105" s="87"/>
      <c r="AH105" s="54"/>
      <c r="AI105" s="54"/>
      <c r="AJ105" s="100" t="s">
        <v>2980</v>
      </c>
      <c r="AK105" s="147" t="s">
        <v>2982</v>
      </c>
      <c r="AL105" s="147" t="s">
        <v>2983</v>
      </c>
      <c r="AM105" s="147" t="s">
        <v>2981</v>
      </c>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90"/>
    </row>
    <row r="106" spans="1:104" s="52" customFormat="1" ht="90" x14ac:dyDescent="0.25">
      <c r="A106" s="54">
        <f t="shared" si="1"/>
        <v>104</v>
      </c>
      <c r="C106" s="52" t="s">
        <v>162</v>
      </c>
      <c r="D106" s="52" t="s">
        <v>1662</v>
      </c>
      <c r="E106" s="84" t="s">
        <v>26</v>
      </c>
      <c r="F106" s="32" t="s">
        <v>2814</v>
      </c>
      <c r="G106" s="27"/>
      <c r="H106" s="52" t="s">
        <v>2815</v>
      </c>
      <c r="I106" s="27" t="s">
        <v>729</v>
      </c>
      <c r="J106" s="52" t="str">
        <f>+Trimestral[[#This Row],[Número de oficio de envio de los criterios de inclusion y exclusion]]</f>
        <v>CEC-CCSS-092-2017 de 09/11/2017, APROBADO Fecha de la resolución del estudio: 02/10/2017 No. de sesión: 020-10-2017</v>
      </c>
      <c r="K106" s="27" t="str">
        <f>+Trimestral[[#This Row],[Tamaño de la muestra (colocar solo el número) (por rango, global)]]</f>
        <v>51-100</v>
      </c>
      <c r="L106" s="52" t="s">
        <v>2816</v>
      </c>
      <c r="M106" s="52" t="s">
        <v>119</v>
      </c>
      <c r="N106" s="27"/>
      <c r="O106" s="52" t="s">
        <v>2817</v>
      </c>
      <c r="P106" s="52" t="s">
        <v>2818</v>
      </c>
      <c r="Q106" s="52" t="s">
        <v>222</v>
      </c>
      <c r="R106" s="27" t="s">
        <v>222</v>
      </c>
      <c r="S106" s="27"/>
      <c r="T106" s="27" t="s">
        <v>222</v>
      </c>
      <c r="U106" s="27" t="s">
        <v>222</v>
      </c>
      <c r="V106" s="27" t="s">
        <v>222</v>
      </c>
      <c r="W106" s="27" t="s">
        <v>222</v>
      </c>
      <c r="X106" s="40">
        <v>43445</v>
      </c>
      <c r="Y106" s="26"/>
      <c r="Z106" s="26"/>
      <c r="AA106" s="26"/>
      <c r="AB106" s="27"/>
      <c r="AC106" s="27"/>
      <c r="AD106" s="31"/>
      <c r="AE106" s="27" t="s">
        <v>222</v>
      </c>
      <c r="AF106" s="86"/>
      <c r="AG106" s="31"/>
      <c r="AH106" s="27"/>
      <c r="AI106" s="27"/>
      <c r="AJ106" s="93" t="s">
        <v>2819</v>
      </c>
      <c r="AK106" s="15"/>
      <c r="AL106" s="15"/>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96"/>
    </row>
    <row r="107" spans="1:104" s="84" customFormat="1" ht="75" x14ac:dyDescent="0.25">
      <c r="A107" s="54">
        <f t="shared" si="1"/>
        <v>105</v>
      </c>
      <c r="C107" s="52" t="s">
        <v>162</v>
      </c>
      <c r="D107" s="52" t="s">
        <v>2668</v>
      </c>
      <c r="E107" s="84" t="s">
        <v>26</v>
      </c>
      <c r="F107" s="32" t="s">
        <v>1261</v>
      </c>
      <c r="G107" s="54" t="s">
        <v>32</v>
      </c>
      <c r="H107" s="52" t="s">
        <v>2457</v>
      </c>
      <c r="I107" s="27" t="s">
        <v>729</v>
      </c>
      <c r="J107" s="52" t="str">
        <f>+Trimestral[[#This Row],[Número de oficio de envio de los criterios de inclusion y exclusion]]</f>
        <v>CEC-CCSS-168-2017, 13/10/2017. RECHAZADO Resolución -02/10/2017 en sesion 020-10-2017</v>
      </c>
      <c r="K107" s="27" t="str">
        <f>+Trimestral[[#This Row],[Tamaño de la muestra (colocar solo el número) (por rango, global)]]</f>
        <v>51-100</v>
      </c>
      <c r="L107" s="52" t="s">
        <v>1262</v>
      </c>
      <c r="M107" s="52" t="s">
        <v>119</v>
      </c>
      <c r="N107" s="54" t="s">
        <v>37</v>
      </c>
      <c r="O107" s="52" t="s">
        <v>1263</v>
      </c>
      <c r="P107" s="52" t="s">
        <v>1264</v>
      </c>
      <c r="Q107" s="52" t="s">
        <v>1263</v>
      </c>
      <c r="R107" s="87" t="s">
        <v>222</v>
      </c>
      <c r="S107" s="54" t="s">
        <v>743</v>
      </c>
      <c r="T107" s="27" t="s">
        <v>222</v>
      </c>
      <c r="U107" s="87" t="s">
        <v>222</v>
      </c>
      <c r="V107" s="87" t="s">
        <v>222</v>
      </c>
      <c r="W107" s="87" t="s">
        <v>222</v>
      </c>
      <c r="X107" s="37" t="s">
        <v>222</v>
      </c>
      <c r="Y107" s="36" t="s">
        <v>628</v>
      </c>
      <c r="Z107" s="26" t="s">
        <v>2047</v>
      </c>
      <c r="AA107" s="26" t="s">
        <v>796</v>
      </c>
      <c r="AB107" s="54" t="s">
        <v>750</v>
      </c>
      <c r="AC107" s="54" t="s">
        <v>754</v>
      </c>
      <c r="AD107" s="87" t="s">
        <v>222</v>
      </c>
      <c r="AE107" s="27" t="s">
        <v>222</v>
      </c>
      <c r="AF107" s="94" t="s">
        <v>222</v>
      </c>
      <c r="AG107" s="87" t="s">
        <v>222</v>
      </c>
      <c r="AH107" s="31" t="s">
        <v>222</v>
      </c>
      <c r="AI107" s="31" t="s">
        <v>37</v>
      </c>
      <c r="AJ107" s="93" t="s">
        <v>2528</v>
      </c>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90"/>
    </row>
    <row r="108" spans="1:104" s="84" customFormat="1" ht="90" x14ac:dyDescent="0.25">
      <c r="A108" s="54">
        <f t="shared" si="1"/>
        <v>106</v>
      </c>
      <c r="C108" s="52" t="s">
        <v>162</v>
      </c>
      <c r="D108" s="52" t="s">
        <v>292</v>
      </c>
      <c r="E108" s="84" t="s">
        <v>26</v>
      </c>
      <c r="F108" s="32" t="s">
        <v>293</v>
      </c>
      <c r="G108" s="27" t="s">
        <v>32</v>
      </c>
      <c r="H108" s="52" t="s">
        <v>1835</v>
      </c>
      <c r="I108" s="54" t="s">
        <v>728</v>
      </c>
      <c r="J108" s="52" t="str">
        <f>+Trimestral[[#This Row],[Número de oficio de envio de los criterios de inclusion y exclusion]]</f>
        <v>CEC-CCSS-135-2017, 20/12/2017, APROBADO CONDICIONADO A CAMBIOS Fecha de la resolución: 11/12/2017. No. de sesión: 027-12-2017.</v>
      </c>
      <c r="K108" s="27" t="s">
        <v>2203</v>
      </c>
      <c r="L108" s="52" t="s">
        <v>294</v>
      </c>
      <c r="M108" s="52" t="s">
        <v>119</v>
      </c>
      <c r="N108" s="54" t="s">
        <v>37</v>
      </c>
      <c r="O108" s="52" t="s">
        <v>295</v>
      </c>
      <c r="P108" s="52" t="s">
        <v>1202</v>
      </c>
      <c r="Q108" s="52" t="s">
        <v>295</v>
      </c>
      <c r="R108" s="27" t="s">
        <v>222</v>
      </c>
      <c r="S108" s="54" t="s">
        <v>743</v>
      </c>
      <c r="T108" s="27" t="s">
        <v>222</v>
      </c>
      <c r="U108" s="27" t="s">
        <v>2257</v>
      </c>
      <c r="V108" s="27" t="s">
        <v>2258</v>
      </c>
      <c r="W108" s="27" t="s">
        <v>222</v>
      </c>
      <c r="X108" s="40" t="s">
        <v>2259</v>
      </c>
      <c r="Y108" s="36" t="s">
        <v>70</v>
      </c>
      <c r="Z108" s="26" t="s">
        <v>2045</v>
      </c>
      <c r="AA108" s="26" t="s">
        <v>1088</v>
      </c>
      <c r="AB108" s="54" t="s">
        <v>754</v>
      </c>
      <c r="AC108" s="54" t="s">
        <v>750</v>
      </c>
      <c r="AD108" s="87" t="s">
        <v>222</v>
      </c>
      <c r="AE108" s="27" t="s">
        <v>222</v>
      </c>
      <c r="AF108" s="94" t="s">
        <v>222</v>
      </c>
      <c r="AG108" s="27" t="s">
        <v>1203</v>
      </c>
      <c r="AH108" s="27" t="s">
        <v>2260</v>
      </c>
      <c r="AI108" s="54" t="s">
        <v>30</v>
      </c>
      <c r="AJ108" s="89" t="s">
        <v>2525</v>
      </c>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90"/>
    </row>
    <row r="109" spans="1:104" s="84" customFormat="1" ht="60" x14ac:dyDescent="0.25">
      <c r="A109" s="54">
        <f t="shared" si="1"/>
        <v>107</v>
      </c>
      <c r="C109" s="52" t="s">
        <v>162</v>
      </c>
      <c r="D109" s="52" t="s">
        <v>297</v>
      </c>
      <c r="E109" s="84" t="s">
        <v>26</v>
      </c>
      <c r="F109" s="32" t="s">
        <v>298</v>
      </c>
      <c r="G109" s="27"/>
      <c r="H109" s="52" t="s">
        <v>2455</v>
      </c>
      <c r="I109" s="27" t="s">
        <v>728</v>
      </c>
      <c r="J109" s="52" t="str">
        <f>+Trimestral[[#This Row],[Número de oficio de envio de los criterios de inclusion y exclusion]]</f>
        <v>CEC-CCSS-114-2017, 07/09/2018. APROBADO Resolución -15/01/2018 en sesion 001-01-2018</v>
      </c>
      <c r="K109" s="27" t="s">
        <v>2203</v>
      </c>
      <c r="L109" s="52" t="s">
        <v>260</v>
      </c>
      <c r="M109" s="52" t="s">
        <v>119</v>
      </c>
      <c r="N109" s="54" t="s">
        <v>37</v>
      </c>
      <c r="O109" s="52" t="s">
        <v>299</v>
      </c>
      <c r="P109" s="52"/>
      <c r="Q109" s="52" t="s">
        <v>299</v>
      </c>
      <c r="R109" s="27"/>
      <c r="S109" s="54"/>
      <c r="T109" s="27" t="s">
        <v>222</v>
      </c>
      <c r="U109" s="27">
        <v>0</v>
      </c>
      <c r="V109" s="27"/>
      <c r="W109" s="27" t="s">
        <v>222</v>
      </c>
      <c r="X109" s="40">
        <v>44358</v>
      </c>
      <c r="Y109" s="26" t="s">
        <v>231</v>
      </c>
      <c r="Z109" s="26" t="s">
        <v>1955</v>
      </c>
      <c r="AA109" s="26" t="s">
        <v>372</v>
      </c>
      <c r="AB109" s="27" t="s">
        <v>754</v>
      </c>
      <c r="AC109" s="27" t="s">
        <v>750</v>
      </c>
      <c r="AD109" s="27"/>
      <c r="AE109" s="27"/>
      <c r="AF109" s="27">
        <v>0</v>
      </c>
      <c r="AG109" s="27"/>
      <c r="AH109" s="27"/>
      <c r="AI109" s="27"/>
      <c r="AJ109" s="91" t="s">
        <v>2526</v>
      </c>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90"/>
    </row>
    <row r="110" spans="1:104" s="84" customFormat="1" ht="75" x14ac:dyDescent="0.25">
      <c r="A110" s="54">
        <f t="shared" si="1"/>
        <v>108</v>
      </c>
      <c r="C110" s="52" t="s">
        <v>162</v>
      </c>
      <c r="D110" s="52" t="s">
        <v>2667</v>
      </c>
      <c r="E110" s="84" t="s">
        <v>26</v>
      </c>
      <c r="F110" s="32" t="s">
        <v>1261</v>
      </c>
      <c r="G110" s="54" t="s">
        <v>32</v>
      </c>
      <c r="H110" s="52" t="s">
        <v>2458</v>
      </c>
      <c r="I110" s="27" t="s">
        <v>729</v>
      </c>
      <c r="J110" s="52" t="str">
        <f>+Trimestral[[#This Row],[Número de oficio de envio de los criterios de inclusion y exclusion]]</f>
        <v>CEC-CCSS-114-2017, 30/11/2017. Diferido Resolución -13/11/2017 en sesion 024-11-2017</v>
      </c>
      <c r="K110" s="27" t="str">
        <f>+Trimestral[[#This Row],[Tamaño de la muestra (colocar solo el número) (por rango, global)]]</f>
        <v>51-100</v>
      </c>
      <c r="L110" s="52" t="s">
        <v>1262</v>
      </c>
      <c r="M110" s="52" t="s">
        <v>119</v>
      </c>
      <c r="N110" s="54" t="s">
        <v>37</v>
      </c>
      <c r="O110" s="52" t="s">
        <v>1263</v>
      </c>
      <c r="P110" s="52" t="s">
        <v>1264</v>
      </c>
      <c r="Q110" s="52" t="s">
        <v>1263</v>
      </c>
      <c r="R110" s="87" t="s">
        <v>222</v>
      </c>
      <c r="S110" s="54" t="s">
        <v>743</v>
      </c>
      <c r="T110" s="27" t="s">
        <v>222</v>
      </c>
      <c r="U110" s="87" t="s">
        <v>222</v>
      </c>
      <c r="V110" s="87" t="s">
        <v>222</v>
      </c>
      <c r="W110" s="87" t="s">
        <v>222</v>
      </c>
      <c r="X110" s="37" t="s">
        <v>222</v>
      </c>
      <c r="Y110" s="36" t="s">
        <v>628</v>
      </c>
      <c r="Z110" s="26" t="s">
        <v>2047</v>
      </c>
      <c r="AA110" s="26" t="s">
        <v>796</v>
      </c>
      <c r="AB110" s="54" t="s">
        <v>750</v>
      </c>
      <c r="AC110" s="54" t="s">
        <v>754</v>
      </c>
      <c r="AD110" s="87" t="s">
        <v>222</v>
      </c>
      <c r="AE110" s="27" t="s">
        <v>222</v>
      </c>
      <c r="AF110" s="94" t="s">
        <v>222</v>
      </c>
      <c r="AG110" s="87" t="s">
        <v>222</v>
      </c>
      <c r="AH110" s="31" t="s">
        <v>222</v>
      </c>
      <c r="AI110" s="31" t="s">
        <v>37</v>
      </c>
      <c r="AJ110" s="93" t="s">
        <v>2529</v>
      </c>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90"/>
    </row>
    <row r="111" spans="1:104" s="84" customFormat="1" ht="90" x14ac:dyDescent="0.25">
      <c r="A111" s="54">
        <f t="shared" si="1"/>
        <v>109</v>
      </c>
      <c r="C111" s="52" t="s">
        <v>162</v>
      </c>
      <c r="D111" s="52" t="s">
        <v>301</v>
      </c>
      <c r="E111" s="84" t="s">
        <v>26</v>
      </c>
      <c r="F111" s="32" t="s">
        <v>302</v>
      </c>
      <c r="G111" s="27" t="s">
        <v>32</v>
      </c>
      <c r="H111" s="52" t="s">
        <v>2456</v>
      </c>
      <c r="I111" s="27" t="s">
        <v>1204</v>
      </c>
      <c r="J111" s="52" t="str">
        <f>+Trimestral[[#This Row],[Número de oficio de envio de los criterios de inclusion y exclusion]]</f>
        <v>CEC-CENTRAL-CCSS-7075-2018, 08/08/2018. Aprobado. Fecha de la resolución -estudio: 09/04/2018. No. de sesión: 028-04-2018.</v>
      </c>
      <c r="K111" s="27" t="s">
        <v>1204</v>
      </c>
      <c r="L111" s="52" t="s">
        <v>281</v>
      </c>
      <c r="M111" s="52" t="s">
        <v>119</v>
      </c>
      <c r="N111" s="54" t="s">
        <v>37</v>
      </c>
      <c r="O111" s="52" t="s">
        <v>304</v>
      </c>
      <c r="P111" s="52"/>
      <c r="Q111" s="52" t="s">
        <v>304</v>
      </c>
      <c r="R111" s="27" t="s">
        <v>222</v>
      </c>
      <c r="S111" s="54" t="s">
        <v>743</v>
      </c>
      <c r="T111" s="27" t="s">
        <v>222</v>
      </c>
      <c r="U111" s="27" t="s">
        <v>222</v>
      </c>
      <c r="V111" s="27" t="s">
        <v>222</v>
      </c>
      <c r="W111" s="27" t="s">
        <v>222</v>
      </c>
      <c r="X111" s="40" t="s">
        <v>1096</v>
      </c>
      <c r="Y111" s="36" t="s">
        <v>70</v>
      </c>
      <c r="Z111" s="26" t="s">
        <v>2046</v>
      </c>
      <c r="AA111" s="26" t="s">
        <v>788</v>
      </c>
      <c r="AB111" s="54" t="s">
        <v>750</v>
      </c>
      <c r="AC111" s="54" t="s">
        <v>754</v>
      </c>
      <c r="AD111" s="87">
        <v>43361</v>
      </c>
      <c r="AE111" s="27" t="s">
        <v>222</v>
      </c>
      <c r="AF111" s="94">
        <v>3900</v>
      </c>
      <c r="AG111" s="31" t="s">
        <v>2261</v>
      </c>
      <c r="AH111" s="31" t="s">
        <v>2261</v>
      </c>
      <c r="AI111" s="54" t="s">
        <v>30</v>
      </c>
      <c r="AJ111" s="89" t="s">
        <v>2527</v>
      </c>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90"/>
    </row>
    <row r="112" spans="1:104" s="84" customFormat="1" ht="75" x14ac:dyDescent="0.25">
      <c r="A112" s="54">
        <f t="shared" si="1"/>
        <v>110</v>
      </c>
      <c r="C112" s="52" t="s">
        <v>162</v>
      </c>
      <c r="D112" s="52" t="s">
        <v>1256</v>
      </c>
      <c r="E112" s="84" t="s">
        <v>26</v>
      </c>
      <c r="F112" s="32" t="s">
        <v>2262</v>
      </c>
      <c r="G112" s="54" t="s">
        <v>32</v>
      </c>
      <c r="H112" s="52" t="s">
        <v>2459</v>
      </c>
      <c r="I112" s="27" t="s">
        <v>1257</v>
      </c>
      <c r="J112" s="52" t="str">
        <f>+Trimestral[[#This Row],[Número de oficio de envio de los criterios de inclusion y exclusion]]</f>
        <v>CEC-CENTRAL-CCSS-5442-2018, 13/05/2018. Aprobado. Resolución -04/06/2018, sesion 018-06-2018</v>
      </c>
      <c r="K112" s="27" t="str">
        <f>+Trimestral[[#This Row],[Tamaño de la muestra (colocar solo el número) (por rango, global)]]</f>
        <v>Todos los pacientes diagnosticados con inmunodeficiencia primaria,que se encuentren en seguimiento en las clínicas de inmunodeficiencias primarias de los Hospitales Mexico y Dr. Rafael A Calderón G. durante el periodo de estudio</v>
      </c>
      <c r="L112" s="52" t="s">
        <v>1258</v>
      </c>
      <c r="M112" s="52" t="s">
        <v>119</v>
      </c>
      <c r="N112" s="54" t="s">
        <v>37</v>
      </c>
      <c r="O112" s="52" t="s">
        <v>1259</v>
      </c>
      <c r="P112" s="52" t="s">
        <v>2263</v>
      </c>
      <c r="Q112" s="52" t="s">
        <v>1259</v>
      </c>
      <c r="R112" s="87" t="s">
        <v>222</v>
      </c>
      <c r="S112" s="54" t="s">
        <v>743</v>
      </c>
      <c r="T112" s="27" t="s">
        <v>222</v>
      </c>
      <c r="U112" s="31" t="s">
        <v>1260</v>
      </c>
      <c r="V112" s="87" t="s">
        <v>222</v>
      </c>
      <c r="W112" s="87" t="s">
        <v>222</v>
      </c>
      <c r="X112" s="37" t="s">
        <v>222</v>
      </c>
      <c r="Y112" s="36" t="s">
        <v>70</v>
      </c>
      <c r="Z112" s="26" t="s">
        <v>2048</v>
      </c>
      <c r="AA112" s="26" t="s">
        <v>2049</v>
      </c>
      <c r="AB112" s="54" t="s">
        <v>750</v>
      </c>
      <c r="AC112" s="54" t="s">
        <v>754</v>
      </c>
      <c r="AD112" s="87" t="s">
        <v>222</v>
      </c>
      <c r="AE112" s="27" t="s">
        <v>222</v>
      </c>
      <c r="AF112" s="94" t="s">
        <v>222</v>
      </c>
      <c r="AG112" s="87" t="s">
        <v>222</v>
      </c>
      <c r="AH112" s="31" t="s">
        <v>2264</v>
      </c>
      <c r="AI112" s="87" t="s">
        <v>30</v>
      </c>
      <c r="AJ112" s="93" t="s">
        <v>2530</v>
      </c>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90"/>
    </row>
    <row r="113" spans="1:104" s="84" customFormat="1" ht="45" x14ac:dyDescent="0.25">
      <c r="A113" s="54">
        <f t="shared" si="1"/>
        <v>111</v>
      </c>
      <c r="C113" s="52" t="s">
        <v>162</v>
      </c>
      <c r="D113" s="52" t="s">
        <v>1252</v>
      </c>
      <c r="E113" s="84" t="s">
        <v>26</v>
      </c>
      <c r="F113" s="32" t="s">
        <v>1253</v>
      </c>
      <c r="G113" s="54" t="s">
        <v>32</v>
      </c>
      <c r="H113" s="52" t="s">
        <v>2610</v>
      </c>
      <c r="I113" s="54" t="s">
        <v>730</v>
      </c>
      <c r="J113" s="52" t="str">
        <f>+Trimestral[[#This Row],[Número de oficio de envio de los criterios de inclusion y exclusion]]</f>
        <v>CEC-CENTRAL-CCSS-7464-2018, 21/08/2018. APROBADO Fecha de la resolución: 21/05/2018. No. de sesión: 016-05-2018.</v>
      </c>
      <c r="K113" s="27" t="s">
        <v>2253</v>
      </c>
      <c r="L113" s="52" t="s">
        <v>1254</v>
      </c>
      <c r="M113" s="52" t="s">
        <v>119</v>
      </c>
      <c r="N113" s="54" t="s">
        <v>37</v>
      </c>
      <c r="O113" s="52" t="s">
        <v>872</v>
      </c>
      <c r="P113" s="52" t="s">
        <v>222</v>
      </c>
      <c r="Q113" s="52" t="s">
        <v>872</v>
      </c>
      <c r="R113" s="27" t="s">
        <v>222</v>
      </c>
      <c r="S113" s="54" t="s">
        <v>743</v>
      </c>
      <c r="T113" s="27" t="s">
        <v>222</v>
      </c>
      <c r="U113" s="27" t="s">
        <v>222</v>
      </c>
      <c r="V113" s="27" t="s">
        <v>222</v>
      </c>
      <c r="W113" s="27" t="s">
        <v>222</v>
      </c>
      <c r="X113" s="40" t="s">
        <v>222</v>
      </c>
      <c r="Y113" s="36" t="s">
        <v>70</v>
      </c>
      <c r="Z113" s="26" t="s">
        <v>2050</v>
      </c>
      <c r="AA113" s="26" t="s">
        <v>796</v>
      </c>
      <c r="AB113" s="54" t="s">
        <v>750</v>
      </c>
      <c r="AC113" s="54" t="s">
        <v>754</v>
      </c>
      <c r="AD113" s="87" t="s">
        <v>222</v>
      </c>
      <c r="AE113" s="27" t="s">
        <v>222</v>
      </c>
      <c r="AF113" s="94" t="s">
        <v>222</v>
      </c>
      <c r="AG113" s="87" t="s">
        <v>1255</v>
      </c>
      <c r="AH113" s="87" t="s">
        <v>2265</v>
      </c>
      <c r="AI113" s="87" t="s">
        <v>30</v>
      </c>
      <c r="AJ113" s="93" t="s">
        <v>2611</v>
      </c>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90"/>
    </row>
    <row r="114" spans="1:104" s="84" customFormat="1" ht="90" x14ac:dyDescent="0.25">
      <c r="A114" s="54">
        <f t="shared" si="1"/>
        <v>112</v>
      </c>
      <c r="C114" s="52" t="s">
        <v>162</v>
      </c>
      <c r="D114" s="52" t="s">
        <v>936</v>
      </c>
      <c r="E114" s="84" t="s">
        <v>26</v>
      </c>
      <c r="F114" s="32" t="s">
        <v>937</v>
      </c>
      <c r="G114" s="54" t="s">
        <v>32</v>
      </c>
      <c r="H114" s="52" t="s">
        <v>2460</v>
      </c>
      <c r="I114" s="54" t="s">
        <v>728</v>
      </c>
      <c r="J114" s="52" t="str">
        <f>+Trimestral[[#This Row],[Número de oficio de envio de los criterios de inclusion y exclusion]]</f>
        <v>CEC-CENTRAL-CCSS-9383-2018, 10/10/2018. Diferido. Resolución -24/09/2018, sesión 034-09-2018</v>
      </c>
      <c r="K114" s="27" t="str">
        <f>+Trimestral[[#This Row],[Tamaño de la muestra (colocar solo el número) (por rango, global)]]</f>
        <v>201-500</v>
      </c>
      <c r="L114" s="52" t="s">
        <v>938</v>
      </c>
      <c r="M114" s="52" t="s">
        <v>119</v>
      </c>
      <c r="N114" s="54" t="s">
        <v>37</v>
      </c>
      <c r="O114" s="52" t="s">
        <v>939</v>
      </c>
      <c r="P114" s="52" t="s">
        <v>940</v>
      </c>
      <c r="Q114" s="52" t="s">
        <v>941</v>
      </c>
      <c r="R114" s="87" t="s">
        <v>222</v>
      </c>
      <c r="S114" s="54" t="s">
        <v>743</v>
      </c>
      <c r="T114" s="27" t="s">
        <v>222</v>
      </c>
      <c r="U114" s="87" t="s">
        <v>222</v>
      </c>
      <c r="V114" s="87" t="s">
        <v>222</v>
      </c>
      <c r="W114" s="87" t="s">
        <v>222</v>
      </c>
      <c r="X114" s="37" t="s">
        <v>222</v>
      </c>
      <c r="Y114" s="36" t="s">
        <v>628</v>
      </c>
      <c r="Z114" s="26" t="s">
        <v>2051</v>
      </c>
      <c r="AA114" s="26" t="s">
        <v>2051</v>
      </c>
      <c r="AB114" s="54" t="s">
        <v>754</v>
      </c>
      <c r="AC114" s="54" t="s">
        <v>754</v>
      </c>
      <c r="AD114" s="87" t="s">
        <v>222</v>
      </c>
      <c r="AE114" s="27" t="s">
        <v>222</v>
      </c>
      <c r="AF114" s="94" t="s">
        <v>222</v>
      </c>
      <c r="AG114" s="87" t="s">
        <v>222</v>
      </c>
      <c r="AH114" s="87" t="s">
        <v>222</v>
      </c>
      <c r="AI114" s="87" t="s">
        <v>37</v>
      </c>
      <c r="AJ114" s="93" t="s">
        <v>2531</v>
      </c>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90"/>
    </row>
    <row r="115" spans="1:104" s="84" customFormat="1" ht="60" x14ac:dyDescent="0.25">
      <c r="A115" s="54">
        <f t="shared" si="1"/>
        <v>113</v>
      </c>
      <c r="C115" s="52" t="s">
        <v>162</v>
      </c>
      <c r="D115" s="52" t="s">
        <v>935</v>
      </c>
      <c r="E115" s="84" t="s">
        <v>26</v>
      </c>
      <c r="F115" s="32" t="s">
        <v>942</v>
      </c>
      <c r="G115" s="54" t="s">
        <v>32</v>
      </c>
      <c r="H115" s="52" t="s">
        <v>2612</v>
      </c>
      <c r="I115" s="27" t="s">
        <v>222</v>
      </c>
      <c r="J115" s="52" t="str">
        <f>+Trimestral[[#This Row],[Número de oficio de envio de los criterios de inclusion y exclusion]]</f>
        <v>CEC-CENTRAL-CCSS-1197-2018, 06/02/2018. RECHAZADO Fecha de la resolución: 29/01/2018. No. de sesión: 003-01-2018.</v>
      </c>
      <c r="K115" s="27" t="s">
        <v>222</v>
      </c>
      <c r="L115" s="52" t="s">
        <v>260</v>
      </c>
      <c r="M115" s="52" t="s">
        <v>119</v>
      </c>
      <c r="N115" s="54" t="s">
        <v>37</v>
      </c>
      <c r="O115" s="52" t="s">
        <v>943</v>
      </c>
      <c r="P115" s="52" t="s">
        <v>222</v>
      </c>
      <c r="Q115" s="52" t="s">
        <v>222</v>
      </c>
      <c r="R115" s="27" t="s">
        <v>222</v>
      </c>
      <c r="S115" s="54" t="s">
        <v>743</v>
      </c>
      <c r="T115" s="27" t="s">
        <v>222</v>
      </c>
      <c r="U115" s="27" t="s">
        <v>222</v>
      </c>
      <c r="V115" s="27" t="s">
        <v>222</v>
      </c>
      <c r="W115" s="27" t="s">
        <v>222</v>
      </c>
      <c r="X115" s="40" t="s">
        <v>222</v>
      </c>
      <c r="Y115" s="36" t="s">
        <v>620</v>
      </c>
      <c r="Z115" s="26" t="s">
        <v>2052</v>
      </c>
      <c r="AA115" s="26" t="s">
        <v>2052</v>
      </c>
      <c r="AB115" s="54" t="s">
        <v>754</v>
      </c>
      <c r="AC115" s="54" t="s">
        <v>754</v>
      </c>
      <c r="AD115" s="87" t="s">
        <v>222</v>
      </c>
      <c r="AE115" s="27" t="s">
        <v>222</v>
      </c>
      <c r="AF115" s="94" t="s">
        <v>222</v>
      </c>
      <c r="AG115" s="87" t="s">
        <v>222</v>
      </c>
      <c r="AH115" s="87" t="s">
        <v>222</v>
      </c>
      <c r="AI115" s="87" t="s">
        <v>37</v>
      </c>
      <c r="AJ115" s="93" t="s">
        <v>2613</v>
      </c>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90"/>
    </row>
    <row r="116" spans="1:104" s="84" customFormat="1" ht="45" x14ac:dyDescent="0.25">
      <c r="A116" s="54">
        <f t="shared" si="1"/>
        <v>114</v>
      </c>
      <c r="C116" s="52" t="s">
        <v>162</v>
      </c>
      <c r="D116" s="52" t="s">
        <v>934</v>
      </c>
      <c r="E116" s="84" t="s">
        <v>26</v>
      </c>
      <c r="F116" s="121" t="s">
        <v>944</v>
      </c>
      <c r="G116" s="54" t="s">
        <v>32</v>
      </c>
      <c r="H116" s="52" t="s">
        <v>1836</v>
      </c>
      <c r="I116" s="54" t="s">
        <v>28</v>
      </c>
      <c r="J116" s="52" t="str">
        <f>+Trimestral[[#This Row],[Número de oficio de envio de los criterios de inclusion y exclusion]]</f>
        <v>CEC-CENTRAL-CCSS-1522-2018, 13/02/2018. RECHAZADO. Fecha de la resolución: 05/02/2018. No. de sesión: 004-02-2018.</v>
      </c>
      <c r="K116" s="27" t="str">
        <f>+Trimestral[[#This Row],[Tamaño de la muestra (colocar solo el número) (por rango, global)]]</f>
        <v>1 a 50</v>
      </c>
      <c r="L116" s="52" t="s">
        <v>945</v>
      </c>
      <c r="M116" s="52" t="s">
        <v>119</v>
      </c>
      <c r="N116" s="54" t="s">
        <v>37</v>
      </c>
      <c r="O116" s="52" t="s">
        <v>946</v>
      </c>
      <c r="P116" s="52" t="s">
        <v>222</v>
      </c>
      <c r="Q116" s="52" t="s">
        <v>222</v>
      </c>
      <c r="R116" s="27" t="s">
        <v>222</v>
      </c>
      <c r="S116" s="54" t="s">
        <v>743</v>
      </c>
      <c r="T116" s="27" t="s">
        <v>222</v>
      </c>
      <c r="U116" s="27" t="s">
        <v>222</v>
      </c>
      <c r="V116" s="27" t="s">
        <v>222</v>
      </c>
      <c r="W116" s="27" t="s">
        <v>222</v>
      </c>
      <c r="X116" s="40" t="s">
        <v>222</v>
      </c>
      <c r="Y116" s="36"/>
      <c r="Z116" s="26" t="s">
        <v>2053</v>
      </c>
      <c r="AA116" s="26" t="s">
        <v>2053</v>
      </c>
      <c r="AB116" s="54" t="s">
        <v>754</v>
      </c>
      <c r="AC116" s="54" t="s">
        <v>754</v>
      </c>
      <c r="AD116" s="87" t="s">
        <v>222</v>
      </c>
      <c r="AE116" s="27" t="s">
        <v>222</v>
      </c>
      <c r="AF116" s="94" t="s">
        <v>222</v>
      </c>
      <c r="AG116" s="87" t="s">
        <v>222</v>
      </c>
      <c r="AH116" s="87" t="s">
        <v>222</v>
      </c>
      <c r="AI116" s="87" t="s">
        <v>37</v>
      </c>
      <c r="AJ116" s="93"/>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90"/>
    </row>
    <row r="117" spans="1:104" s="84" customFormat="1" ht="105" x14ac:dyDescent="0.25">
      <c r="A117" s="54">
        <f t="shared" si="1"/>
        <v>115</v>
      </c>
      <c r="C117" s="52" t="s">
        <v>162</v>
      </c>
      <c r="D117" s="52" t="s">
        <v>933</v>
      </c>
      <c r="E117" s="84" t="s">
        <v>26</v>
      </c>
      <c r="F117" s="32" t="s">
        <v>947</v>
      </c>
      <c r="G117" s="54" t="s">
        <v>32</v>
      </c>
      <c r="H117" s="52" t="s">
        <v>1837</v>
      </c>
      <c r="I117" s="54" t="s">
        <v>729</v>
      </c>
      <c r="J117" s="52" t="str">
        <f>+Trimestral[[#This Row],[Número de oficio de envio de los criterios de inclusion y exclusion]]</f>
        <v xml:space="preserve">CEC-CENTRAL-CCSS-2123-2018, 28/02/2018. DIFERIDO Fecha de la resolución: 12/02/2018. No. de sesión: 005-02-2018. </v>
      </c>
      <c r="K117" s="27" t="str">
        <f>+Trimestral[[#This Row],[Tamaño de la muestra (colocar solo el número) (por rango, global)]]</f>
        <v>51-100</v>
      </c>
      <c r="L117" s="52" t="s">
        <v>260</v>
      </c>
      <c r="M117" s="52" t="s">
        <v>119</v>
      </c>
      <c r="N117" s="54" t="s">
        <v>37</v>
      </c>
      <c r="O117" s="52" t="s">
        <v>948</v>
      </c>
      <c r="P117" s="52" t="s">
        <v>222</v>
      </c>
      <c r="Q117" s="52" t="s">
        <v>222</v>
      </c>
      <c r="R117" s="27" t="s">
        <v>222</v>
      </c>
      <c r="S117" s="27" t="s">
        <v>222</v>
      </c>
      <c r="T117" s="27" t="s">
        <v>222</v>
      </c>
      <c r="U117" s="27" t="s">
        <v>222</v>
      </c>
      <c r="V117" s="27" t="s">
        <v>222</v>
      </c>
      <c r="W117" s="27" t="s">
        <v>222</v>
      </c>
      <c r="X117" s="40" t="s">
        <v>222</v>
      </c>
      <c r="Y117" s="26" t="s">
        <v>70</v>
      </c>
      <c r="Z117" s="26" t="s">
        <v>2054</v>
      </c>
      <c r="AA117" s="26" t="s">
        <v>2054</v>
      </c>
      <c r="AB117" s="54" t="s">
        <v>754</v>
      </c>
      <c r="AC117" s="54" t="s">
        <v>754</v>
      </c>
      <c r="AD117" s="87" t="s">
        <v>222</v>
      </c>
      <c r="AE117" s="27" t="s">
        <v>222</v>
      </c>
      <c r="AF117" s="94" t="s">
        <v>222</v>
      </c>
      <c r="AG117" s="87" t="s">
        <v>222</v>
      </c>
      <c r="AH117" s="31" t="s">
        <v>2266</v>
      </c>
      <c r="AI117" s="31" t="s">
        <v>30</v>
      </c>
      <c r="AJ117" s="93" t="s">
        <v>1894</v>
      </c>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90"/>
    </row>
    <row r="118" spans="1:104" s="84" customFormat="1" ht="60" x14ac:dyDescent="0.25">
      <c r="A118" s="54">
        <f t="shared" si="1"/>
        <v>116</v>
      </c>
      <c r="C118" s="52" t="s">
        <v>162</v>
      </c>
      <c r="D118" s="84" t="s">
        <v>306</v>
      </c>
      <c r="E118" s="84" t="s">
        <v>26</v>
      </c>
      <c r="F118" s="32" t="s">
        <v>307</v>
      </c>
      <c r="G118" s="27" t="s">
        <v>32</v>
      </c>
      <c r="H118" s="52" t="s">
        <v>2614</v>
      </c>
      <c r="I118" s="54" t="s">
        <v>726</v>
      </c>
      <c r="J118" s="52" t="str">
        <f>+Trimestral[[#This Row],[Número de oficio de envio de los criterios de inclusion y exclusion]]</f>
        <v>CEC-CENTRAL-CCSS-2133-2018, 28/02/2018. APROBADO Fecha de la resolución: 12/02/2018. No. de sesión: 005-02-2018</v>
      </c>
      <c r="K118" s="27" t="str">
        <f>+Trimestral[[#This Row],[Tamaño de la muestra (colocar solo el número) (por rango, global)]]</f>
        <v>101-150</v>
      </c>
      <c r="L118" s="52" t="s">
        <v>281</v>
      </c>
      <c r="M118" s="52" t="s">
        <v>119</v>
      </c>
      <c r="N118" s="54" t="s">
        <v>37</v>
      </c>
      <c r="O118" s="52" t="s">
        <v>308</v>
      </c>
      <c r="P118" s="52" t="s">
        <v>222</v>
      </c>
      <c r="Q118" s="52" t="s">
        <v>308</v>
      </c>
      <c r="R118" s="27" t="s">
        <v>222</v>
      </c>
      <c r="S118" s="54" t="s">
        <v>743</v>
      </c>
      <c r="T118" s="27" t="s">
        <v>222</v>
      </c>
      <c r="U118" s="27">
        <v>0</v>
      </c>
      <c r="V118" s="54"/>
      <c r="W118" s="27" t="s">
        <v>222</v>
      </c>
      <c r="X118" s="40" t="s">
        <v>309</v>
      </c>
      <c r="Y118" s="36" t="s">
        <v>70</v>
      </c>
      <c r="Z118" s="26" t="s">
        <v>1956</v>
      </c>
      <c r="AA118" s="26" t="s">
        <v>1956</v>
      </c>
      <c r="AB118" s="54" t="s">
        <v>754</v>
      </c>
      <c r="AC118" s="54" t="s">
        <v>750</v>
      </c>
      <c r="AD118" s="87"/>
      <c r="AE118" s="27" t="s">
        <v>222</v>
      </c>
      <c r="AF118" s="94">
        <v>0</v>
      </c>
      <c r="AG118" s="31" t="s">
        <v>2267</v>
      </c>
      <c r="AH118" s="54"/>
      <c r="AI118" s="54" t="s">
        <v>30</v>
      </c>
      <c r="AJ118" s="89" t="s">
        <v>2615</v>
      </c>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90"/>
    </row>
    <row r="119" spans="1:104" s="84" customFormat="1" ht="105" x14ac:dyDescent="0.25">
      <c r="A119" s="54">
        <f t="shared" si="1"/>
        <v>117</v>
      </c>
      <c r="C119" s="52" t="s">
        <v>162</v>
      </c>
      <c r="D119" s="52" t="s">
        <v>311</v>
      </c>
      <c r="E119" s="84" t="s">
        <v>26</v>
      </c>
      <c r="F119" s="32" t="s">
        <v>312</v>
      </c>
      <c r="G119" s="27" t="s">
        <v>32</v>
      </c>
      <c r="H119" s="52" t="s">
        <v>2616</v>
      </c>
      <c r="I119" s="27" t="s">
        <v>729</v>
      </c>
      <c r="J119" s="52" t="str">
        <f>+Trimestral[[#This Row],[Número de oficio de envio de los criterios de inclusion y exclusion]]</f>
        <v>CEC-CENTRAL-CCSS-3532-2018, 17/04/2018. APROBADO. resolución: 5/03/2018. No. de sesión: 008-03-2018.</v>
      </c>
      <c r="K119" s="27" t="s">
        <v>2201</v>
      </c>
      <c r="L119" s="52" t="s">
        <v>313</v>
      </c>
      <c r="M119" s="52" t="s">
        <v>119</v>
      </c>
      <c r="N119" s="54" t="s">
        <v>37</v>
      </c>
      <c r="O119" s="52" t="s">
        <v>314</v>
      </c>
      <c r="P119" s="52" t="s">
        <v>952</v>
      </c>
      <c r="Q119" s="52" t="s">
        <v>953</v>
      </c>
      <c r="R119" s="27" t="s">
        <v>222</v>
      </c>
      <c r="S119" s="54" t="s">
        <v>743</v>
      </c>
      <c r="T119" s="27" t="s">
        <v>222</v>
      </c>
      <c r="U119" s="27">
        <v>0</v>
      </c>
      <c r="V119" s="27"/>
      <c r="W119" s="27" t="s">
        <v>222</v>
      </c>
      <c r="X119" s="40" t="s">
        <v>315</v>
      </c>
      <c r="Y119" s="26" t="s">
        <v>231</v>
      </c>
      <c r="Z119" s="26" t="s">
        <v>1957</v>
      </c>
      <c r="AA119" s="26" t="s">
        <v>1957</v>
      </c>
      <c r="AB119" s="27" t="s">
        <v>754</v>
      </c>
      <c r="AC119" s="27" t="s">
        <v>750</v>
      </c>
      <c r="AD119" s="27" t="s">
        <v>222</v>
      </c>
      <c r="AE119" s="27" t="s">
        <v>222</v>
      </c>
      <c r="AF119" s="27" t="s">
        <v>222</v>
      </c>
      <c r="AG119" s="27" t="s">
        <v>222</v>
      </c>
      <c r="AH119" s="27"/>
      <c r="AI119" s="27"/>
      <c r="AJ119" s="91" t="s">
        <v>2813</v>
      </c>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90"/>
    </row>
    <row r="120" spans="1:104" s="84" customFormat="1" ht="105" x14ac:dyDescent="0.25">
      <c r="A120" s="54">
        <f t="shared" si="1"/>
        <v>118</v>
      </c>
      <c r="C120" s="52" t="s">
        <v>162</v>
      </c>
      <c r="D120" s="52" t="s">
        <v>954</v>
      </c>
      <c r="E120" s="84" t="s">
        <v>26</v>
      </c>
      <c r="F120" s="32" t="s">
        <v>2268</v>
      </c>
      <c r="G120" s="54" t="s">
        <v>32</v>
      </c>
      <c r="H120" s="52" t="s">
        <v>2617</v>
      </c>
      <c r="I120" s="54" t="s">
        <v>28</v>
      </c>
      <c r="J120" s="52" t="str">
        <f>+Trimestral[[#This Row],[Número de oficio de envio de los criterios de inclusion y exclusion]]</f>
        <v>CEC-CENTRAL-CCSS-5386-2018, 11/05/2018. RECHAZADO Fecha de la resolución: 28/05/2018. No. de sesión: 017-05-2018.</v>
      </c>
      <c r="K120" s="27" t="str">
        <f>+Trimestral[[#This Row],[Tamaño de la muestra (colocar solo el número) (por rango, global)]]</f>
        <v>1 a 50</v>
      </c>
      <c r="L120" s="52" t="s">
        <v>260</v>
      </c>
      <c r="M120" s="52" t="s">
        <v>119</v>
      </c>
      <c r="N120" s="54" t="s">
        <v>37</v>
      </c>
      <c r="O120" s="52" t="s">
        <v>959</v>
      </c>
      <c r="P120" s="52" t="s">
        <v>958</v>
      </c>
      <c r="Q120" s="52" t="s">
        <v>957</v>
      </c>
      <c r="R120" s="27" t="s">
        <v>960</v>
      </c>
      <c r="S120" s="54" t="s">
        <v>743</v>
      </c>
      <c r="T120" s="27" t="s">
        <v>222</v>
      </c>
      <c r="U120" s="27" t="s">
        <v>222</v>
      </c>
      <c r="V120" s="27" t="s">
        <v>222</v>
      </c>
      <c r="W120" s="27" t="s">
        <v>222</v>
      </c>
      <c r="X120" s="40" t="s">
        <v>222</v>
      </c>
      <c r="Y120" s="36" t="s">
        <v>620</v>
      </c>
      <c r="Z120" s="26" t="s">
        <v>961</v>
      </c>
      <c r="AA120" s="26" t="s">
        <v>961</v>
      </c>
      <c r="AB120" s="54" t="s">
        <v>754</v>
      </c>
      <c r="AC120" s="54" t="s">
        <v>754</v>
      </c>
      <c r="AD120" s="87" t="s">
        <v>222</v>
      </c>
      <c r="AE120" s="27" t="s">
        <v>222</v>
      </c>
      <c r="AF120" s="94" t="s">
        <v>222</v>
      </c>
      <c r="AG120" s="87" t="s">
        <v>222</v>
      </c>
      <c r="AH120" s="87" t="s">
        <v>222</v>
      </c>
      <c r="AI120" s="87" t="s">
        <v>37</v>
      </c>
      <c r="AJ120" s="93" t="s">
        <v>2618</v>
      </c>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90"/>
    </row>
    <row r="121" spans="1:104" s="84" customFormat="1" ht="75" x14ac:dyDescent="0.25">
      <c r="A121" s="54">
        <f t="shared" si="1"/>
        <v>119</v>
      </c>
      <c r="C121" s="52" t="s">
        <v>162</v>
      </c>
      <c r="D121" s="52" t="s">
        <v>955</v>
      </c>
      <c r="E121" s="84" t="s">
        <v>26</v>
      </c>
      <c r="F121" s="32" t="s">
        <v>962</v>
      </c>
      <c r="G121" s="54" t="s">
        <v>32</v>
      </c>
      <c r="H121" s="52" t="s">
        <v>1838</v>
      </c>
      <c r="I121" s="54"/>
      <c r="J121" s="52" t="str">
        <f>+Trimestral[[#This Row],[Número de oficio de envio de los criterios de inclusion y exclusion]]</f>
        <v xml:space="preserve">CEC-CENTRAL-CCSS-2217-2018, 02/03/2018. RECHAZADO  resolución: 26/02/2018. No. de sesión: 007-02-2018. </v>
      </c>
      <c r="K121" s="27"/>
      <c r="L121" s="52" t="s">
        <v>963</v>
      </c>
      <c r="M121" s="52" t="s">
        <v>119</v>
      </c>
      <c r="N121" s="54"/>
      <c r="O121" s="52" t="s">
        <v>964</v>
      </c>
      <c r="P121" s="97" t="s">
        <v>222</v>
      </c>
      <c r="Q121" s="97" t="s">
        <v>222</v>
      </c>
      <c r="R121" s="87" t="s">
        <v>222</v>
      </c>
      <c r="S121" s="54" t="s">
        <v>743</v>
      </c>
      <c r="T121" s="27" t="s">
        <v>222</v>
      </c>
      <c r="U121" s="27" t="s">
        <v>222</v>
      </c>
      <c r="V121" s="27" t="s">
        <v>222</v>
      </c>
      <c r="W121" s="27" t="s">
        <v>222</v>
      </c>
      <c r="X121" s="40" t="s">
        <v>222</v>
      </c>
      <c r="Y121" s="36" t="s">
        <v>620</v>
      </c>
      <c r="Z121" s="26" t="s">
        <v>2055</v>
      </c>
      <c r="AA121" s="26" t="s">
        <v>893</v>
      </c>
      <c r="AB121" s="54" t="s">
        <v>754</v>
      </c>
      <c r="AC121" s="54" t="s">
        <v>750</v>
      </c>
      <c r="AD121" s="87" t="s">
        <v>222</v>
      </c>
      <c r="AE121" s="27" t="s">
        <v>222</v>
      </c>
      <c r="AF121" s="94" t="s">
        <v>222</v>
      </c>
      <c r="AG121" s="87" t="s">
        <v>222</v>
      </c>
      <c r="AH121" s="87" t="s">
        <v>222</v>
      </c>
      <c r="AI121" s="87" t="s">
        <v>37</v>
      </c>
      <c r="AJ121" s="93" t="s">
        <v>1838</v>
      </c>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90"/>
    </row>
    <row r="122" spans="1:104" s="84" customFormat="1" ht="90" x14ac:dyDescent="0.25">
      <c r="A122" s="54">
        <f t="shared" si="1"/>
        <v>120</v>
      </c>
      <c r="C122" s="52" t="s">
        <v>162</v>
      </c>
      <c r="D122" s="52" t="s">
        <v>956</v>
      </c>
      <c r="E122" s="84" t="s">
        <v>26</v>
      </c>
      <c r="F122" s="32" t="s">
        <v>965</v>
      </c>
      <c r="G122" s="54" t="s">
        <v>32</v>
      </c>
      <c r="H122" s="52" t="s">
        <v>1839</v>
      </c>
      <c r="I122" s="54"/>
      <c r="J122" s="52" t="str">
        <f>+Trimestral[[#This Row],[Número de oficio de envio de los criterios de inclusion y exclusion]]</f>
        <v>CEC-CENTRAL-CCSS-2837-2018, 19/03/2018. RECHAZADO. resolución: 12/03/2018. No. de sesión: 009-03-2018.</v>
      </c>
      <c r="K122" s="27"/>
      <c r="L122" s="52" t="s">
        <v>966</v>
      </c>
      <c r="M122" s="52" t="s">
        <v>119</v>
      </c>
      <c r="N122" s="54"/>
      <c r="O122" s="52" t="s">
        <v>967</v>
      </c>
      <c r="P122" s="52" t="s">
        <v>222</v>
      </c>
      <c r="Q122" s="52" t="s">
        <v>222</v>
      </c>
      <c r="R122" s="27" t="s">
        <v>222</v>
      </c>
      <c r="S122" s="54" t="s">
        <v>743</v>
      </c>
      <c r="T122" s="27" t="s">
        <v>222</v>
      </c>
      <c r="U122" s="27" t="s">
        <v>222</v>
      </c>
      <c r="V122" s="27" t="s">
        <v>222</v>
      </c>
      <c r="W122" s="27" t="s">
        <v>222</v>
      </c>
      <c r="X122" s="40" t="s">
        <v>222</v>
      </c>
      <c r="Y122" s="36" t="s">
        <v>620</v>
      </c>
      <c r="Z122" s="26" t="s">
        <v>2056</v>
      </c>
      <c r="AA122" s="26" t="s">
        <v>796</v>
      </c>
      <c r="AB122" s="54" t="s">
        <v>754</v>
      </c>
      <c r="AC122" s="54" t="s">
        <v>750</v>
      </c>
      <c r="AD122" s="87" t="s">
        <v>222</v>
      </c>
      <c r="AE122" s="27" t="s">
        <v>222</v>
      </c>
      <c r="AF122" s="94" t="s">
        <v>222</v>
      </c>
      <c r="AG122" s="87" t="s">
        <v>222</v>
      </c>
      <c r="AH122" s="87" t="s">
        <v>222</v>
      </c>
      <c r="AI122" s="87" t="s">
        <v>37</v>
      </c>
      <c r="AJ122" s="91" t="s">
        <v>2532</v>
      </c>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90"/>
    </row>
    <row r="123" spans="1:104" s="84" customFormat="1" ht="45" x14ac:dyDescent="0.25">
      <c r="A123" s="54">
        <f t="shared" si="1"/>
        <v>121</v>
      </c>
      <c r="C123" s="52" t="s">
        <v>162</v>
      </c>
      <c r="D123" s="52" t="s">
        <v>968</v>
      </c>
      <c r="E123" s="84" t="s">
        <v>26</v>
      </c>
      <c r="F123" s="32" t="s">
        <v>2269</v>
      </c>
      <c r="G123" s="54" t="s">
        <v>32</v>
      </c>
      <c r="H123" s="52" t="s">
        <v>1840</v>
      </c>
      <c r="I123" s="27" t="s">
        <v>1211</v>
      </c>
      <c r="J123" s="52" t="str">
        <f>+Trimestral[[#This Row],[Número de oficio de envio de los criterios de inclusion y exclusion]]</f>
        <v xml:space="preserve">CEC-CENTRAL-CCSS-4112-2018, 03/05/2018. APROBADO,  resolución: 23/04/2018. No. de sesión: 013-04-2018. </v>
      </c>
      <c r="K123" s="27" t="s">
        <v>1211</v>
      </c>
      <c r="L123" s="52" t="s">
        <v>988</v>
      </c>
      <c r="M123" s="52" t="s">
        <v>119</v>
      </c>
      <c r="N123" s="54" t="s">
        <v>37</v>
      </c>
      <c r="O123" s="52" t="s">
        <v>990</v>
      </c>
      <c r="P123" s="52" t="s">
        <v>989</v>
      </c>
      <c r="Q123" s="52" t="s">
        <v>222</v>
      </c>
      <c r="R123" s="27" t="s">
        <v>222</v>
      </c>
      <c r="S123" s="54" t="s">
        <v>743</v>
      </c>
      <c r="T123" s="27" t="s">
        <v>222</v>
      </c>
      <c r="U123" s="27" t="s">
        <v>222</v>
      </c>
      <c r="V123" s="27" t="s">
        <v>222</v>
      </c>
      <c r="W123" s="27" t="s">
        <v>222</v>
      </c>
      <c r="X123" s="40" t="s">
        <v>222</v>
      </c>
      <c r="Y123" s="36" t="s">
        <v>70</v>
      </c>
      <c r="Z123" s="26" t="s">
        <v>2057</v>
      </c>
      <c r="AA123" s="26" t="s">
        <v>893</v>
      </c>
      <c r="AB123" s="54" t="s">
        <v>754</v>
      </c>
      <c r="AC123" s="54" t="s">
        <v>750</v>
      </c>
      <c r="AD123" s="87" t="s">
        <v>222</v>
      </c>
      <c r="AE123" s="27" t="s">
        <v>222</v>
      </c>
      <c r="AF123" s="94" t="s">
        <v>222</v>
      </c>
      <c r="AG123" s="87">
        <v>43773</v>
      </c>
      <c r="AH123" s="87" t="s">
        <v>222</v>
      </c>
      <c r="AI123" s="87" t="s">
        <v>30</v>
      </c>
      <c r="AJ123" s="93" t="s">
        <v>1895</v>
      </c>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90"/>
    </row>
    <row r="124" spans="1:104" s="84" customFormat="1" ht="60" x14ac:dyDescent="0.25">
      <c r="A124" s="54">
        <f t="shared" si="1"/>
        <v>122</v>
      </c>
      <c r="C124" s="52" t="s">
        <v>162</v>
      </c>
      <c r="D124" s="52" t="s">
        <v>969</v>
      </c>
      <c r="E124" s="84" t="s">
        <v>26</v>
      </c>
      <c r="F124" s="32" t="s">
        <v>991</v>
      </c>
      <c r="G124" s="54" t="s">
        <v>32</v>
      </c>
      <c r="H124" s="52" t="s">
        <v>1841</v>
      </c>
      <c r="I124" s="54" t="s">
        <v>28</v>
      </c>
      <c r="J124" s="52" t="str">
        <f>+Trimestral[[#This Row],[Número de oficio de envio de los criterios de inclusion y exclusion]]</f>
        <v>CEC-CENTRAL-CCSS-4520-2018, 16/05/2018. APROBADO resolución: 23/04/2018. No. de sesión: 013-04-2018</v>
      </c>
      <c r="K124" s="27" t="str">
        <f>+Trimestral[[#This Row],[Tamaño de la muestra (colocar solo el número) (por rango, global)]]</f>
        <v>1 a 50</v>
      </c>
      <c r="L124" s="52" t="s">
        <v>945</v>
      </c>
      <c r="M124" s="52" t="s">
        <v>119</v>
      </c>
      <c r="N124" s="54" t="s">
        <v>37</v>
      </c>
      <c r="O124" s="52" t="s">
        <v>946</v>
      </c>
      <c r="P124" s="52" t="s">
        <v>222</v>
      </c>
      <c r="Q124" s="52" t="s">
        <v>222</v>
      </c>
      <c r="R124" s="27" t="s">
        <v>222</v>
      </c>
      <c r="S124" s="54" t="s">
        <v>743</v>
      </c>
      <c r="T124" s="27" t="s">
        <v>222</v>
      </c>
      <c r="U124" s="27" t="s">
        <v>1212</v>
      </c>
      <c r="V124" s="27" t="s">
        <v>1213</v>
      </c>
      <c r="W124" s="27" t="s">
        <v>222</v>
      </c>
      <c r="X124" s="40" t="s">
        <v>222</v>
      </c>
      <c r="Y124" s="36" t="s">
        <v>70</v>
      </c>
      <c r="Z124" s="26" t="s">
        <v>2058</v>
      </c>
      <c r="AA124" s="26" t="s">
        <v>2058</v>
      </c>
      <c r="AB124" s="54" t="s">
        <v>754</v>
      </c>
      <c r="AC124" s="54" t="s">
        <v>750</v>
      </c>
      <c r="AD124" s="87" t="s">
        <v>222</v>
      </c>
      <c r="AE124" s="27" t="s">
        <v>222</v>
      </c>
      <c r="AF124" s="94" t="s">
        <v>222</v>
      </c>
      <c r="AG124" s="87">
        <v>43802</v>
      </c>
      <c r="AH124" s="27" t="s">
        <v>2270</v>
      </c>
      <c r="AI124" s="87" t="s">
        <v>30</v>
      </c>
      <c r="AJ124" s="93" t="s">
        <v>2533</v>
      </c>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90"/>
    </row>
    <row r="125" spans="1:104" s="84" customFormat="1" ht="75" x14ac:dyDescent="0.25">
      <c r="A125" s="54">
        <f t="shared" si="1"/>
        <v>123</v>
      </c>
      <c r="C125" s="52" t="s">
        <v>162</v>
      </c>
      <c r="D125" s="52" t="s">
        <v>970</v>
      </c>
      <c r="E125" s="84" t="s">
        <v>26</v>
      </c>
      <c r="F125" s="32" t="s">
        <v>1214</v>
      </c>
      <c r="G125" s="54" t="s">
        <v>32</v>
      </c>
      <c r="H125" s="52" t="s">
        <v>2461</v>
      </c>
      <c r="I125" s="27" t="s">
        <v>222</v>
      </c>
      <c r="J125" s="52" t="str">
        <f>+Trimestral[[#This Row],[Número de oficio de envio de los criterios de inclusion y exclusion]]</f>
        <v>Cerrado por abandono -investigador</v>
      </c>
      <c r="K125" s="27" t="s">
        <v>222</v>
      </c>
      <c r="L125" s="52" t="s">
        <v>1265</v>
      </c>
      <c r="M125" s="52" t="s">
        <v>119</v>
      </c>
      <c r="N125" s="54" t="s">
        <v>37</v>
      </c>
      <c r="O125" s="52" t="s">
        <v>1266</v>
      </c>
      <c r="P125" s="52" t="s">
        <v>222</v>
      </c>
      <c r="Q125" s="52" t="s">
        <v>222</v>
      </c>
      <c r="R125" s="27" t="s">
        <v>222</v>
      </c>
      <c r="S125" s="54" t="s">
        <v>743</v>
      </c>
      <c r="T125" s="27" t="s">
        <v>222</v>
      </c>
      <c r="U125" s="27" t="s">
        <v>222</v>
      </c>
      <c r="V125" s="27" t="s">
        <v>222</v>
      </c>
      <c r="W125" s="27" t="s">
        <v>222</v>
      </c>
      <c r="X125" s="40" t="s">
        <v>222</v>
      </c>
      <c r="Y125" s="36" t="s">
        <v>744</v>
      </c>
      <c r="Z125" s="26"/>
      <c r="AA125" s="26"/>
      <c r="AB125" s="27" t="s">
        <v>222</v>
      </c>
      <c r="AC125" s="27" t="s">
        <v>222</v>
      </c>
      <c r="AD125" s="27" t="s">
        <v>222</v>
      </c>
      <c r="AE125" s="27" t="s">
        <v>222</v>
      </c>
      <c r="AF125" s="86" t="s">
        <v>222</v>
      </c>
      <c r="AG125" s="27" t="s">
        <v>222</v>
      </c>
      <c r="AH125" s="27" t="s">
        <v>222</v>
      </c>
      <c r="AI125" s="27" t="s">
        <v>37</v>
      </c>
      <c r="AJ125" s="93" t="s">
        <v>2534</v>
      </c>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90"/>
    </row>
    <row r="126" spans="1:104" s="84" customFormat="1" ht="75" x14ac:dyDescent="0.25">
      <c r="A126" s="54">
        <f t="shared" si="1"/>
        <v>124</v>
      </c>
      <c r="C126" s="52" t="s">
        <v>162</v>
      </c>
      <c r="D126" s="52" t="s">
        <v>971</v>
      </c>
      <c r="E126" s="84" t="s">
        <v>26</v>
      </c>
      <c r="F126" s="32" t="s">
        <v>992</v>
      </c>
      <c r="G126" s="54" t="s">
        <v>32</v>
      </c>
      <c r="H126" s="52" t="s">
        <v>1842</v>
      </c>
      <c r="I126" s="54" t="s">
        <v>730</v>
      </c>
      <c r="J126" s="52" t="str">
        <f>+Trimestral[[#This Row],[Número de oficio de envio de los criterios de inclusion y exclusion]]</f>
        <v>CEC-CENTRAL-CCSS-4763-2018, 22/05/2018. APROBADO resolución: 09/04/2018. No. de sesión: 011-04-2018</v>
      </c>
      <c r="K126" s="27" t="str">
        <f>+Trimestral[[#This Row],[Tamaño de la muestra (colocar solo el número) (por rango, global)]]</f>
        <v>501-700</v>
      </c>
      <c r="L126" s="52" t="s">
        <v>994</v>
      </c>
      <c r="M126" s="52" t="s">
        <v>119</v>
      </c>
      <c r="N126" s="54" t="s">
        <v>37</v>
      </c>
      <c r="O126" s="52" t="s">
        <v>993</v>
      </c>
      <c r="P126" s="52" t="s">
        <v>222</v>
      </c>
      <c r="Q126" s="52" t="s">
        <v>222</v>
      </c>
      <c r="R126" s="27" t="s">
        <v>222</v>
      </c>
      <c r="S126" s="54" t="s">
        <v>743</v>
      </c>
      <c r="T126" s="27" t="s">
        <v>222</v>
      </c>
      <c r="U126" s="27" t="s">
        <v>2271</v>
      </c>
      <c r="V126" s="27" t="s">
        <v>2272</v>
      </c>
      <c r="W126" s="27" t="s">
        <v>222</v>
      </c>
      <c r="X126" s="40" t="s">
        <v>2273</v>
      </c>
      <c r="Y126" s="36" t="s">
        <v>70</v>
      </c>
      <c r="Z126" s="26" t="s">
        <v>2059</v>
      </c>
      <c r="AA126" s="26" t="s">
        <v>893</v>
      </c>
      <c r="AB126" s="54" t="s">
        <v>750</v>
      </c>
      <c r="AC126" s="54" t="s">
        <v>750</v>
      </c>
      <c r="AD126" s="87">
        <v>43212</v>
      </c>
      <c r="AE126" s="27" t="s">
        <v>222</v>
      </c>
      <c r="AF126" s="86">
        <v>60357</v>
      </c>
      <c r="AG126" s="98" t="s">
        <v>1215</v>
      </c>
      <c r="AH126" s="98" t="s">
        <v>2274</v>
      </c>
      <c r="AI126" s="87" t="s">
        <v>30</v>
      </c>
      <c r="AJ126" s="93" t="s">
        <v>2535</v>
      </c>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90"/>
    </row>
    <row r="127" spans="1:104" s="84" customFormat="1" ht="105" x14ac:dyDescent="0.25">
      <c r="A127" s="54">
        <f t="shared" si="1"/>
        <v>125</v>
      </c>
      <c r="C127" s="52" t="s">
        <v>162</v>
      </c>
      <c r="D127" s="52" t="s">
        <v>972</v>
      </c>
      <c r="E127" s="84" t="s">
        <v>26</v>
      </c>
      <c r="F127" s="32" t="s">
        <v>995</v>
      </c>
      <c r="G127" s="54" t="s">
        <v>32</v>
      </c>
      <c r="H127" s="52" t="s">
        <v>2619</v>
      </c>
      <c r="I127" s="27" t="s">
        <v>1216</v>
      </c>
      <c r="J127" s="52" t="str">
        <f>+Trimestral[[#This Row],[Número de oficio de envio de los criterios de inclusion y exclusion]]</f>
        <v>CEC-CENTRAL-CCSS-3789-2018, 21/04/2018. APROBADO, resolución: 9/04/2018. No. de sesión: 011-04-2018.</v>
      </c>
      <c r="K127" s="27" t="s">
        <v>1216</v>
      </c>
      <c r="L127" s="52" t="s">
        <v>998</v>
      </c>
      <c r="M127" s="52" t="s">
        <v>119</v>
      </c>
      <c r="N127" s="54" t="s">
        <v>30</v>
      </c>
      <c r="O127" s="52" t="s">
        <v>996</v>
      </c>
      <c r="P127" s="52" t="s">
        <v>997</v>
      </c>
      <c r="Q127" s="52" t="s">
        <v>2275</v>
      </c>
      <c r="R127" s="27" t="s">
        <v>222</v>
      </c>
      <c r="S127" s="54" t="s">
        <v>743</v>
      </c>
      <c r="T127" s="27" t="s">
        <v>222</v>
      </c>
      <c r="U127" s="27" t="s">
        <v>2276</v>
      </c>
      <c r="V127" s="27" t="s">
        <v>1217</v>
      </c>
      <c r="W127" s="27" t="s">
        <v>222</v>
      </c>
      <c r="X127" s="40" t="s">
        <v>2277</v>
      </c>
      <c r="Y127" s="36" t="s">
        <v>70</v>
      </c>
      <c r="Z127" s="26" t="s">
        <v>2060</v>
      </c>
      <c r="AA127" s="26" t="s">
        <v>2060</v>
      </c>
      <c r="AB127" s="54" t="s">
        <v>754</v>
      </c>
      <c r="AC127" s="54" t="s">
        <v>750</v>
      </c>
      <c r="AD127" s="87" t="s">
        <v>222</v>
      </c>
      <c r="AE127" s="27" t="s">
        <v>222</v>
      </c>
      <c r="AF127" s="94" t="s">
        <v>222</v>
      </c>
      <c r="AG127" s="27" t="s">
        <v>2278</v>
      </c>
      <c r="AH127" s="27" t="s">
        <v>2278</v>
      </c>
      <c r="AI127" s="87" t="s">
        <v>30</v>
      </c>
      <c r="AJ127" s="93" t="s">
        <v>2536</v>
      </c>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90"/>
    </row>
    <row r="128" spans="1:104" s="84" customFormat="1" ht="75" x14ac:dyDescent="0.25">
      <c r="A128" s="54">
        <f t="shared" si="1"/>
        <v>126</v>
      </c>
      <c r="C128" s="52" t="s">
        <v>162</v>
      </c>
      <c r="D128" s="52" t="s">
        <v>973</v>
      </c>
      <c r="E128" s="84" t="s">
        <v>26</v>
      </c>
      <c r="F128" s="32" t="s">
        <v>999</v>
      </c>
      <c r="G128" s="54" t="s">
        <v>32</v>
      </c>
      <c r="H128" s="52" t="s">
        <v>2620</v>
      </c>
      <c r="I128" s="54" t="s">
        <v>727</v>
      </c>
      <c r="J128" s="52" t="str">
        <f>+Trimestral[[#This Row],[Número de oficio de envio de los criterios de inclusion y exclusion]]</f>
        <v>CEC-CENTRAL-CCSS-3793-2018, 21/04/2018. APROBADO, resolución: 9/04/2018. No. de sesión: 011-04-2018.</v>
      </c>
      <c r="K128" s="27" t="str">
        <f>+Trimestral[[#This Row],[Tamaño de la muestra (colocar solo el número) (por rango, global)]]</f>
        <v>151-200</v>
      </c>
      <c r="L128" s="52" t="s">
        <v>260</v>
      </c>
      <c r="M128" s="52" t="s">
        <v>119</v>
      </c>
      <c r="N128" s="54" t="s">
        <v>37</v>
      </c>
      <c r="O128" s="52" t="s">
        <v>943</v>
      </c>
      <c r="P128" s="52" t="s">
        <v>222</v>
      </c>
      <c r="Q128" s="52" t="s">
        <v>222</v>
      </c>
      <c r="R128" s="27" t="s">
        <v>222</v>
      </c>
      <c r="S128" s="54" t="s">
        <v>743</v>
      </c>
      <c r="T128" s="27" t="s">
        <v>222</v>
      </c>
      <c r="U128" s="27" t="s">
        <v>222</v>
      </c>
      <c r="V128" s="27" t="s">
        <v>222</v>
      </c>
      <c r="W128" s="27" t="s">
        <v>222</v>
      </c>
      <c r="X128" s="40" t="s">
        <v>222</v>
      </c>
      <c r="Y128" s="36" t="s">
        <v>70</v>
      </c>
      <c r="Z128" s="26" t="s">
        <v>2061</v>
      </c>
      <c r="AA128" s="26" t="s">
        <v>796</v>
      </c>
      <c r="AB128" s="54" t="s">
        <v>754</v>
      </c>
      <c r="AC128" s="54" t="s">
        <v>750</v>
      </c>
      <c r="AD128" s="87" t="s">
        <v>222</v>
      </c>
      <c r="AE128" s="27" t="s">
        <v>222</v>
      </c>
      <c r="AF128" s="94" t="s">
        <v>222</v>
      </c>
      <c r="AG128" s="31" t="s">
        <v>1218</v>
      </c>
      <c r="AH128" s="99" t="s">
        <v>1219</v>
      </c>
      <c r="AI128" s="87" t="s">
        <v>30</v>
      </c>
      <c r="AJ128" s="93" t="s">
        <v>2537</v>
      </c>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90"/>
    </row>
    <row r="129" spans="1:104" s="84" customFormat="1" ht="60" x14ac:dyDescent="0.25">
      <c r="A129" s="54">
        <f t="shared" si="1"/>
        <v>127</v>
      </c>
      <c r="C129" s="52" t="s">
        <v>162</v>
      </c>
      <c r="D129" s="52" t="s">
        <v>974</v>
      </c>
      <c r="E129" s="84" t="s">
        <v>26</v>
      </c>
      <c r="F129" s="32" t="s">
        <v>2279</v>
      </c>
      <c r="G129" s="54" t="s">
        <v>32</v>
      </c>
      <c r="H129" s="52" t="s">
        <v>1843</v>
      </c>
      <c r="I129" s="27" t="s">
        <v>1220</v>
      </c>
      <c r="J129" s="52" t="str">
        <f>+Trimestral[[#This Row],[Número de oficio de envio de los criterios de inclusion y exclusion]]</f>
        <v>CEC-CENTRAL-CCSS-5740-2018, 21/06/2018. APROBADO, resolución: 16/04/2018. No. de sesión: 012-04-2018.</v>
      </c>
      <c r="K129" s="27" t="s">
        <v>1220</v>
      </c>
      <c r="L129" s="52" t="s">
        <v>966</v>
      </c>
      <c r="M129" s="52" t="s">
        <v>119</v>
      </c>
      <c r="N129" s="54" t="s">
        <v>37</v>
      </c>
      <c r="O129" s="52" t="s">
        <v>1000</v>
      </c>
      <c r="P129" s="52" t="s">
        <v>222</v>
      </c>
      <c r="Q129" s="52" t="s">
        <v>222</v>
      </c>
      <c r="R129" s="27" t="s">
        <v>222</v>
      </c>
      <c r="S129" s="54" t="s">
        <v>743</v>
      </c>
      <c r="T129" s="27" t="s">
        <v>222</v>
      </c>
      <c r="U129" s="27" t="s">
        <v>222</v>
      </c>
      <c r="V129" s="27" t="s">
        <v>222</v>
      </c>
      <c r="W129" s="27" t="s">
        <v>222</v>
      </c>
      <c r="X129" s="40" t="s">
        <v>222</v>
      </c>
      <c r="Y129" s="36" t="s">
        <v>70</v>
      </c>
      <c r="Z129" s="26" t="s">
        <v>2062</v>
      </c>
      <c r="AA129" s="26" t="s">
        <v>796</v>
      </c>
      <c r="AB129" s="54" t="s">
        <v>750</v>
      </c>
      <c r="AC129" s="54" t="s">
        <v>750</v>
      </c>
      <c r="AD129" s="87">
        <v>43284</v>
      </c>
      <c r="AE129" s="27" t="s">
        <v>222</v>
      </c>
      <c r="AF129" s="94">
        <v>1635.2</v>
      </c>
      <c r="AG129" s="31" t="s">
        <v>2280</v>
      </c>
      <c r="AH129" s="27" t="s">
        <v>2280</v>
      </c>
      <c r="AI129" s="87" t="s">
        <v>30</v>
      </c>
      <c r="AJ129" s="93" t="s">
        <v>2621</v>
      </c>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90"/>
    </row>
    <row r="130" spans="1:104" s="84" customFormat="1" ht="165" customHeight="1" x14ac:dyDescent="0.25">
      <c r="A130" s="54">
        <f t="shared" si="1"/>
        <v>128</v>
      </c>
      <c r="C130" s="52" t="s">
        <v>162</v>
      </c>
      <c r="D130" s="52" t="s">
        <v>975</v>
      </c>
      <c r="E130" s="84" t="s">
        <v>26</v>
      </c>
      <c r="F130" s="32" t="s">
        <v>1095</v>
      </c>
      <c r="G130" s="54" t="s">
        <v>32</v>
      </c>
      <c r="H130" s="52" t="s">
        <v>1844</v>
      </c>
      <c r="I130" s="31" t="s">
        <v>28</v>
      </c>
      <c r="J130" s="52" t="str">
        <f>+Trimestral[[#This Row],[Número de oficio de envio de los criterios de inclusion y exclusion]]</f>
        <v>CEC-CENTRAL-CCSS-5062-2018, 25/05/2018. APROBADO, resolución: 16/04/2018. No. de sesión: 012-04-2018.</v>
      </c>
      <c r="K130" s="31" t="str">
        <f>+Trimestral[[#This Row],[Tamaño de la muestra (colocar solo el número) (por rango, global)]]</f>
        <v>1 a 50</v>
      </c>
      <c r="L130" s="52" t="s">
        <v>966</v>
      </c>
      <c r="M130" s="52" t="s">
        <v>119</v>
      </c>
      <c r="N130" s="54" t="s">
        <v>37</v>
      </c>
      <c r="O130" s="52" t="s">
        <v>1198</v>
      </c>
      <c r="P130" s="52" t="s">
        <v>1199</v>
      </c>
      <c r="Q130" s="52" t="s">
        <v>967</v>
      </c>
      <c r="R130" s="27" t="s">
        <v>222</v>
      </c>
      <c r="S130" s="27" t="s">
        <v>743</v>
      </c>
      <c r="T130" s="27" t="s">
        <v>222</v>
      </c>
      <c r="U130" s="27" t="s">
        <v>1200</v>
      </c>
      <c r="V130" s="27"/>
      <c r="W130" s="27" t="s">
        <v>222</v>
      </c>
      <c r="X130" s="40">
        <v>44890</v>
      </c>
      <c r="Y130" s="36" t="s">
        <v>231</v>
      </c>
      <c r="Z130" s="26" t="s">
        <v>1958</v>
      </c>
      <c r="AA130" s="26" t="s">
        <v>893</v>
      </c>
      <c r="AB130" s="27" t="s">
        <v>750</v>
      </c>
      <c r="AC130" s="27" t="s">
        <v>754</v>
      </c>
      <c r="AD130" s="27">
        <v>43153</v>
      </c>
      <c r="AE130" s="27" t="s">
        <v>222</v>
      </c>
      <c r="AF130" s="27">
        <v>17450</v>
      </c>
      <c r="AG130" s="27"/>
      <c r="AH130" s="27"/>
      <c r="AI130" s="27"/>
      <c r="AJ130" s="91" t="s">
        <v>2806</v>
      </c>
      <c r="AK130" s="50" t="s">
        <v>2889</v>
      </c>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90"/>
    </row>
    <row r="131" spans="1:104" s="84" customFormat="1" ht="75" x14ac:dyDescent="0.25">
      <c r="A131" s="54">
        <f t="shared" si="1"/>
        <v>129</v>
      </c>
      <c r="C131" s="52" t="s">
        <v>162</v>
      </c>
      <c r="D131" s="52" t="s">
        <v>976</v>
      </c>
      <c r="E131" s="84" t="s">
        <v>26</v>
      </c>
      <c r="F131" s="32" t="s">
        <v>1001</v>
      </c>
      <c r="G131" s="54" t="s">
        <v>32</v>
      </c>
      <c r="H131" s="52" t="s">
        <v>1845</v>
      </c>
      <c r="I131" s="27" t="s">
        <v>28</v>
      </c>
      <c r="J131" s="52" t="str">
        <f>+Trimestral[[#This Row],[Número de oficio de envio de los criterios de inclusion y exclusion]]</f>
        <v>CEC-CENTRAL-CCSS-4634-2018, 18/05/2018. DIFERIDO,  resolución: 07/05/2018. No. de sesión: 014-05-2018</v>
      </c>
      <c r="K131" s="27" t="s">
        <v>28</v>
      </c>
      <c r="L131" s="52" t="s">
        <v>963</v>
      </c>
      <c r="M131" s="52" t="s">
        <v>119</v>
      </c>
      <c r="N131" s="54" t="s">
        <v>37</v>
      </c>
      <c r="O131" s="52" t="s">
        <v>964</v>
      </c>
      <c r="P131" s="52" t="s">
        <v>222</v>
      </c>
      <c r="Q131" s="52" t="s">
        <v>964</v>
      </c>
      <c r="R131" s="27" t="s">
        <v>222</v>
      </c>
      <c r="S131" s="54" t="s">
        <v>743</v>
      </c>
      <c r="T131" s="27" t="s">
        <v>222</v>
      </c>
      <c r="U131" s="27" t="s">
        <v>222</v>
      </c>
      <c r="V131" s="27" t="s">
        <v>222</v>
      </c>
      <c r="W131" s="27" t="s">
        <v>222</v>
      </c>
      <c r="X131" s="40" t="s">
        <v>222</v>
      </c>
      <c r="Y131" s="26" t="s">
        <v>747</v>
      </c>
      <c r="Z131" s="26" t="s">
        <v>2063</v>
      </c>
      <c r="AA131" s="26" t="s">
        <v>893</v>
      </c>
      <c r="AB131" s="54" t="s">
        <v>750</v>
      </c>
      <c r="AC131" s="54" t="s">
        <v>754</v>
      </c>
      <c r="AD131" s="27" t="s">
        <v>222</v>
      </c>
      <c r="AE131" s="27" t="s">
        <v>222</v>
      </c>
      <c r="AF131" s="86" t="s">
        <v>222</v>
      </c>
      <c r="AG131" s="27" t="s">
        <v>222</v>
      </c>
      <c r="AH131" s="27" t="s">
        <v>222</v>
      </c>
      <c r="AI131" s="27" t="s">
        <v>37</v>
      </c>
      <c r="AJ131" s="93" t="s">
        <v>1267</v>
      </c>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90"/>
    </row>
    <row r="132" spans="1:104" s="84" customFormat="1" ht="60" x14ac:dyDescent="0.25">
      <c r="A132" s="54">
        <f t="shared" si="1"/>
        <v>130</v>
      </c>
      <c r="C132" s="52" t="s">
        <v>162</v>
      </c>
      <c r="D132" s="52" t="s">
        <v>977</v>
      </c>
      <c r="E132" s="84" t="s">
        <v>26</v>
      </c>
      <c r="F132" s="32" t="s">
        <v>1002</v>
      </c>
      <c r="G132" s="54" t="s">
        <v>32</v>
      </c>
      <c r="H132" s="52" t="s">
        <v>1846</v>
      </c>
      <c r="I132" s="54" t="s">
        <v>28</v>
      </c>
      <c r="J132" s="52" t="str">
        <f>+Trimestral[[#This Row],[Número de oficio de envio de los criterios de inclusion y exclusion]]</f>
        <v>CEC-CENTRAL-CCSS-4635-2018, 18/05/2018. DIFERIDO,  resolución: 07/05/2018. No. de sesión: 014-05-2018</v>
      </c>
      <c r="K132" s="27" t="str">
        <f>+Trimestral[[#This Row],[Tamaño de la muestra (colocar solo el número) (por rango, global)]]</f>
        <v>1 a 50</v>
      </c>
      <c r="L132" s="52" t="s">
        <v>1003</v>
      </c>
      <c r="M132" s="52" t="s">
        <v>119</v>
      </c>
      <c r="N132" s="54" t="s">
        <v>37</v>
      </c>
      <c r="O132" s="52" t="s">
        <v>793</v>
      </c>
      <c r="P132" s="52" t="s">
        <v>222</v>
      </c>
      <c r="Q132" s="52" t="s">
        <v>2281</v>
      </c>
      <c r="R132" s="27" t="s">
        <v>222</v>
      </c>
      <c r="S132" s="54" t="s">
        <v>743</v>
      </c>
      <c r="T132" s="27" t="s">
        <v>222</v>
      </c>
      <c r="U132" s="27" t="s">
        <v>222</v>
      </c>
      <c r="V132" s="27" t="s">
        <v>222</v>
      </c>
      <c r="W132" s="27" t="s">
        <v>222</v>
      </c>
      <c r="X132" s="40" t="s">
        <v>222</v>
      </c>
      <c r="Y132" s="36" t="s">
        <v>628</v>
      </c>
      <c r="Z132" s="26" t="s">
        <v>2064</v>
      </c>
      <c r="AA132" s="26" t="s">
        <v>2064</v>
      </c>
      <c r="AB132" s="54" t="s">
        <v>750</v>
      </c>
      <c r="AC132" s="54" t="s">
        <v>754</v>
      </c>
      <c r="AD132" s="27" t="s">
        <v>222</v>
      </c>
      <c r="AE132" s="27" t="s">
        <v>222</v>
      </c>
      <c r="AF132" s="86" t="s">
        <v>222</v>
      </c>
      <c r="AG132" s="27" t="s">
        <v>222</v>
      </c>
      <c r="AH132" s="27" t="s">
        <v>222</v>
      </c>
      <c r="AI132" s="27" t="s">
        <v>37</v>
      </c>
      <c r="AJ132" s="93" t="s">
        <v>2538</v>
      </c>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90"/>
    </row>
    <row r="133" spans="1:104" s="84" customFormat="1" ht="75" x14ac:dyDescent="0.25">
      <c r="A133" s="54">
        <f t="shared" ref="A133:A196" si="2">1+A132</f>
        <v>131</v>
      </c>
      <c r="C133" s="52" t="s">
        <v>162</v>
      </c>
      <c r="D133" s="52" t="s">
        <v>978</v>
      </c>
      <c r="E133" s="84" t="s">
        <v>26</v>
      </c>
      <c r="F133" s="32" t="s">
        <v>1004</v>
      </c>
      <c r="G133" s="54" t="s">
        <v>32</v>
      </c>
      <c r="H133" s="52" t="s">
        <v>2622</v>
      </c>
      <c r="I133" s="27" t="s">
        <v>1161</v>
      </c>
      <c r="J133" s="52" t="str">
        <f>+Trimestral[[#This Row],[Número de oficio de envio de los criterios de inclusion y exclusion]]</f>
        <v>CEC-CENTRAL-CCSS-4802-2018, 23/05/2018. RECHAZADO,  resolución: 14/05/2018. No. de sesión: 015-05-2018</v>
      </c>
      <c r="K133" s="27" t="s">
        <v>1161</v>
      </c>
      <c r="L133" s="52" t="s">
        <v>1005</v>
      </c>
      <c r="M133" s="52" t="s">
        <v>119</v>
      </c>
      <c r="N133" s="54" t="s">
        <v>37</v>
      </c>
      <c r="O133" s="52" t="s">
        <v>1006</v>
      </c>
      <c r="P133" s="52" t="s">
        <v>222</v>
      </c>
      <c r="Q133" s="52" t="s">
        <v>222</v>
      </c>
      <c r="R133" s="27" t="s">
        <v>222</v>
      </c>
      <c r="S133" s="54" t="s">
        <v>743</v>
      </c>
      <c r="T133" s="27" t="s">
        <v>222</v>
      </c>
      <c r="U133" s="27" t="s">
        <v>222</v>
      </c>
      <c r="V133" s="27" t="s">
        <v>222</v>
      </c>
      <c r="W133" s="27" t="s">
        <v>222</v>
      </c>
      <c r="X133" s="40" t="s">
        <v>222</v>
      </c>
      <c r="Y133" s="36" t="s">
        <v>620</v>
      </c>
      <c r="Z133" s="26" t="s">
        <v>2065</v>
      </c>
      <c r="AA133" s="26" t="s">
        <v>893</v>
      </c>
      <c r="AB133" s="54" t="s">
        <v>754</v>
      </c>
      <c r="AC133" s="54" t="s">
        <v>750</v>
      </c>
      <c r="AD133" s="27" t="s">
        <v>222</v>
      </c>
      <c r="AE133" s="27" t="s">
        <v>222</v>
      </c>
      <c r="AF133" s="86" t="s">
        <v>222</v>
      </c>
      <c r="AG133" s="27" t="s">
        <v>222</v>
      </c>
      <c r="AH133" s="27" t="s">
        <v>222</v>
      </c>
      <c r="AI133" s="27" t="s">
        <v>37</v>
      </c>
      <c r="AJ133" s="93" t="s">
        <v>2622</v>
      </c>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90"/>
    </row>
    <row r="134" spans="1:104" s="84" customFormat="1" ht="75" x14ac:dyDescent="0.25">
      <c r="A134" s="54">
        <f t="shared" si="2"/>
        <v>132</v>
      </c>
      <c r="C134" s="52" t="s">
        <v>162</v>
      </c>
      <c r="D134" s="52" t="s">
        <v>979</v>
      </c>
      <c r="E134" s="84" t="s">
        <v>26</v>
      </c>
      <c r="F134" s="32" t="s">
        <v>1007</v>
      </c>
      <c r="G134" s="54" t="s">
        <v>32</v>
      </c>
      <c r="H134" s="52" t="s">
        <v>2623</v>
      </c>
      <c r="I134" s="54" t="s">
        <v>729</v>
      </c>
      <c r="J134" s="52" t="str">
        <f>+Trimestral[[#This Row],[Número de oficio de envio de los criterios de inclusion y exclusion]]</f>
        <v>CEC-CENTRAL-CCSS-4963-2018, 29/05/2018. RECHAZADO,  resolución: 21/05/2018. No. de sesión: 016-05-2018</v>
      </c>
      <c r="K134" s="27" t="str">
        <f>+Trimestral[[#This Row],[Tamaño de la muestra (colocar solo el número) (por rango, global)]]</f>
        <v>51-100</v>
      </c>
      <c r="L134" s="52" t="s">
        <v>1008</v>
      </c>
      <c r="M134" s="52" t="s">
        <v>119</v>
      </c>
      <c r="N134" s="54" t="s">
        <v>37</v>
      </c>
      <c r="O134" s="52" t="s">
        <v>1009</v>
      </c>
      <c r="P134" s="52" t="s">
        <v>1010</v>
      </c>
      <c r="Q134" s="52" t="s">
        <v>222</v>
      </c>
      <c r="R134" s="27" t="s">
        <v>222</v>
      </c>
      <c r="S134" s="54" t="s">
        <v>743</v>
      </c>
      <c r="T134" s="27" t="s">
        <v>222</v>
      </c>
      <c r="U134" s="27" t="s">
        <v>222</v>
      </c>
      <c r="V134" s="27" t="s">
        <v>222</v>
      </c>
      <c r="W134" s="27" t="s">
        <v>222</v>
      </c>
      <c r="X134" s="40" t="s">
        <v>222</v>
      </c>
      <c r="Y134" s="36" t="s">
        <v>620</v>
      </c>
      <c r="Z134" s="26" t="s">
        <v>2066</v>
      </c>
      <c r="AA134" s="26" t="s">
        <v>893</v>
      </c>
      <c r="AB134" s="54" t="s">
        <v>754</v>
      </c>
      <c r="AC134" s="54" t="s">
        <v>750</v>
      </c>
      <c r="AD134" s="27" t="s">
        <v>222</v>
      </c>
      <c r="AE134" s="27" t="s">
        <v>222</v>
      </c>
      <c r="AF134" s="86" t="s">
        <v>222</v>
      </c>
      <c r="AG134" s="27" t="s">
        <v>222</v>
      </c>
      <c r="AH134" s="27" t="s">
        <v>222</v>
      </c>
      <c r="AI134" s="27" t="s">
        <v>37</v>
      </c>
      <c r="AJ134" s="93" t="s">
        <v>2623</v>
      </c>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90"/>
    </row>
    <row r="135" spans="1:104" s="84" customFormat="1" ht="60" x14ac:dyDescent="0.25">
      <c r="A135" s="54">
        <f t="shared" si="2"/>
        <v>133</v>
      </c>
      <c r="C135" s="52" t="s">
        <v>162</v>
      </c>
      <c r="D135" s="52" t="s">
        <v>980</v>
      </c>
      <c r="E135" s="84" t="s">
        <v>26</v>
      </c>
      <c r="F135" s="32" t="s">
        <v>1011</v>
      </c>
      <c r="G135" s="54" t="s">
        <v>32</v>
      </c>
      <c r="H135" s="52" t="s">
        <v>1847</v>
      </c>
      <c r="I135" s="27" t="s">
        <v>28</v>
      </c>
      <c r="J135" s="52" t="str">
        <f>+Trimestral[[#This Row],[Número de oficio de envio de los criterios de inclusion y exclusion]]</f>
        <v xml:space="preserve">CEC-CENTRAL-CCSS-7980-2018, 04/09/2018. Aprobado, resolución: 23/07/2018. No. de sesión: 025-07-2018. </v>
      </c>
      <c r="K135" s="27" t="str">
        <f>+Trimestral[[#This Row],[Tamaño de la muestra (colocar solo el número) (por rango, global)]]</f>
        <v>1 a 50</v>
      </c>
      <c r="L135" s="52" t="s">
        <v>966</v>
      </c>
      <c r="M135" s="52" t="s">
        <v>119</v>
      </c>
      <c r="N135" s="54" t="s">
        <v>37</v>
      </c>
      <c r="O135" s="52" t="s">
        <v>1012</v>
      </c>
      <c r="P135" s="52" t="s">
        <v>222</v>
      </c>
      <c r="Q135" s="52" t="s">
        <v>222</v>
      </c>
      <c r="R135" s="27" t="s">
        <v>222</v>
      </c>
      <c r="S135" s="54" t="s">
        <v>743</v>
      </c>
      <c r="T135" s="27" t="s">
        <v>222</v>
      </c>
      <c r="U135" s="27" t="s">
        <v>222</v>
      </c>
      <c r="V135" s="27" t="s">
        <v>222</v>
      </c>
      <c r="W135" s="27" t="s">
        <v>222</v>
      </c>
      <c r="X135" s="40" t="s">
        <v>222</v>
      </c>
      <c r="Y135" s="36" t="s">
        <v>70</v>
      </c>
      <c r="Z135" s="26" t="s">
        <v>2067</v>
      </c>
      <c r="AA135" s="26" t="s">
        <v>796</v>
      </c>
      <c r="AB135" s="54" t="s">
        <v>754</v>
      </c>
      <c r="AC135" s="54" t="s">
        <v>750</v>
      </c>
      <c r="AD135" s="27" t="s">
        <v>222</v>
      </c>
      <c r="AE135" s="27" t="s">
        <v>222</v>
      </c>
      <c r="AF135" s="86" t="s">
        <v>222</v>
      </c>
      <c r="AG135" s="27" t="s">
        <v>1221</v>
      </c>
      <c r="AH135" s="27" t="s">
        <v>1222</v>
      </c>
      <c r="AI135" s="87" t="s">
        <v>37</v>
      </c>
      <c r="AJ135" s="93" t="s">
        <v>2539</v>
      </c>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90"/>
    </row>
    <row r="136" spans="1:104" s="84" customFormat="1" ht="90" x14ac:dyDescent="0.25">
      <c r="A136" s="54">
        <f t="shared" si="2"/>
        <v>134</v>
      </c>
      <c r="C136" s="52" t="s">
        <v>162</v>
      </c>
      <c r="D136" s="52" t="s">
        <v>981</v>
      </c>
      <c r="E136" s="84" t="s">
        <v>26</v>
      </c>
      <c r="F136" s="32" t="s">
        <v>1112</v>
      </c>
      <c r="G136" s="54" t="s">
        <v>32</v>
      </c>
      <c r="H136" s="52" t="s">
        <v>1848</v>
      </c>
      <c r="I136" s="31" t="s">
        <v>728</v>
      </c>
      <c r="J136" s="52" t="str">
        <f>+Trimestral[[#This Row],[Número de oficio de envio de los criterios de inclusion y exclusion]]</f>
        <v>CEC-CENTRAL-CCSS-8136-2018, 07/09/2018 APROBADO. Fecha de la resolución: 27/08/2018. No. de sesión: 030-08-2018.</v>
      </c>
      <c r="K136" s="31">
        <v>300</v>
      </c>
      <c r="L136" s="52" t="s">
        <v>1113</v>
      </c>
      <c r="M136" s="52" t="s">
        <v>119</v>
      </c>
      <c r="N136" s="54" t="s">
        <v>37</v>
      </c>
      <c r="O136" s="52" t="s">
        <v>1115</v>
      </c>
      <c r="P136" s="52" t="s">
        <v>1114</v>
      </c>
      <c r="Q136" s="52" t="s">
        <v>1115</v>
      </c>
      <c r="R136" s="27" t="s">
        <v>1114</v>
      </c>
      <c r="S136" s="27" t="s">
        <v>743</v>
      </c>
      <c r="T136" s="27" t="s">
        <v>222</v>
      </c>
      <c r="U136" s="27" t="s">
        <v>2282</v>
      </c>
      <c r="V136" s="27" t="s">
        <v>2283</v>
      </c>
      <c r="W136" s="27" t="s">
        <v>222</v>
      </c>
      <c r="X136" s="40" t="s">
        <v>1116</v>
      </c>
      <c r="Y136" s="36" t="s">
        <v>70</v>
      </c>
      <c r="Z136" s="26" t="s">
        <v>2068</v>
      </c>
      <c r="AA136" s="26" t="s">
        <v>893</v>
      </c>
      <c r="AB136" s="27" t="s">
        <v>754</v>
      </c>
      <c r="AC136" s="27" t="s">
        <v>750</v>
      </c>
      <c r="AD136" s="27" t="s">
        <v>222</v>
      </c>
      <c r="AE136" s="27" t="s">
        <v>222</v>
      </c>
      <c r="AF136" s="27" t="s">
        <v>222</v>
      </c>
      <c r="AG136" s="27" t="s">
        <v>222</v>
      </c>
      <c r="AH136" s="27" t="s">
        <v>2284</v>
      </c>
      <c r="AI136" s="27" t="s">
        <v>37</v>
      </c>
      <c r="AJ136" s="91" t="s">
        <v>2624</v>
      </c>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90"/>
    </row>
    <row r="137" spans="1:104" s="84" customFormat="1" ht="45" x14ac:dyDescent="0.25">
      <c r="A137" s="54">
        <f t="shared" si="2"/>
        <v>135</v>
      </c>
      <c r="C137" s="52" t="s">
        <v>162</v>
      </c>
      <c r="D137" s="52" t="s">
        <v>982</v>
      </c>
      <c r="E137" s="84" t="s">
        <v>26</v>
      </c>
      <c r="F137" s="32" t="s">
        <v>1013</v>
      </c>
      <c r="G137" s="54" t="s">
        <v>32</v>
      </c>
      <c r="H137" s="52" t="s">
        <v>2625</v>
      </c>
      <c r="I137" s="54" t="s">
        <v>729</v>
      </c>
      <c r="J137" s="52" t="str">
        <f>+Trimestral[[#This Row],[Número de oficio de envio de los criterios de inclusion y exclusion]]</f>
        <v>CEC-CENTRAL-CCSS-5430-2018, 12/05/2018. RECHAZADO,  resolución: 04/06/2018. No. de sesión: 018-06-2018.</v>
      </c>
      <c r="K137" s="27" t="str">
        <f>+Trimestral[[#This Row],[Tamaño de la muestra (colocar solo el número) (por rango, global)]]</f>
        <v>51-100</v>
      </c>
      <c r="L137" s="52" t="s">
        <v>260</v>
      </c>
      <c r="M137" s="52" t="s">
        <v>119</v>
      </c>
      <c r="N137" s="54" t="s">
        <v>37</v>
      </c>
      <c r="O137" s="52" t="s">
        <v>1014</v>
      </c>
      <c r="P137" s="52" t="s">
        <v>1014</v>
      </c>
      <c r="Q137" s="52" t="s">
        <v>1015</v>
      </c>
      <c r="R137" s="27" t="s">
        <v>939</v>
      </c>
      <c r="S137" s="54" t="s">
        <v>743</v>
      </c>
      <c r="T137" s="27" t="s">
        <v>222</v>
      </c>
      <c r="U137" s="27" t="s">
        <v>222</v>
      </c>
      <c r="V137" s="27" t="s">
        <v>222</v>
      </c>
      <c r="W137" s="27" t="s">
        <v>222</v>
      </c>
      <c r="X137" s="40" t="s">
        <v>222</v>
      </c>
      <c r="Y137" s="36" t="s">
        <v>620</v>
      </c>
      <c r="Z137" s="26" t="s">
        <v>2049</v>
      </c>
      <c r="AA137" s="26" t="s">
        <v>2049</v>
      </c>
      <c r="AB137" s="54" t="s">
        <v>754</v>
      </c>
      <c r="AC137" s="54" t="s">
        <v>754</v>
      </c>
      <c r="AD137" s="27" t="s">
        <v>222</v>
      </c>
      <c r="AE137" s="27" t="s">
        <v>222</v>
      </c>
      <c r="AF137" s="86" t="s">
        <v>222</v>
      </c>
      <c r="AG137" s="27" t="s">
        <v>222</v>
      </c>
      <c r="AH137" s="27" t="s">
        <v>222</v>
      </c>
      <c r="AI137" s="27" t="s">
        <v>37</v>
      </c>
      <c r="AJ137" s="93" t="s">
        <v>2625</v>
      </c>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90"/>
    </row>
    <row r="138" spans="1:104" s="84" customFormat="1" ht="75" x14ac:dyDescent="0.25">
      <c r="A138" s="54">
        <f t="shared" si="2"/>
        <v>136</v>
      </c>
      <c r="C138" s="52" t="s">
        <v>162</v>
      </c>
      <c r="D138" s="52" t="s">
        <v>983</v>
      </c>
      <c r="E138" s="84" t="s">
        <v>26</v>
      </c>
      <c r="F138" s="32" t="s">
        <v>1016</v>
      </c>
      <c r="G138" s="54" t="s">
        <v>32</v>
      </c>
      <c r="H138" s="52" t="s">
        <v>2626</v>
      </c>
      <c r="I138" s="54" t="s">
        <v>28</v>
      </c>
      <c r="J138" s="52" t="str">
        <f>+Trimestral[[#This Row],[Número de oficio de envio de los criterios de inclusion y exclusion]]</f>
        <v>CEC-CENTRAL-CCSS-5941-2018, 25/06/2018. RECHAZADO. resolución: 11/06/2018. No. de sesión: 019-06-2018.</v>
      </c>
      <c r="K138" s="27" t="str">
        <f>+Trimestral[[#This Row],[Tamaño de la muestra (colocar solo el número) (por rango, global)]]</f>
        <v>1 a 50</v>
      </c>
      <c r="L138" s="52" t="s">
        <v>1017</v>
      </c>
      <c r="M138" s="52" t="s">
        <v>119</v>
      </c>
      <c r="N138" s="54" t="s">
        <v>37</v>
      </c>
      <c r="O138" s="52" t="s">
        <v>1018</v>
      </c>
      <c r="P138" s="52" t="s">
        <v>1019</v>
      </c>
      <c r="Q138" s="52" t="s">
        <v>222</v>
      </c>
      <c r="R138" s="27" t="s">
        <v>222</v>
      </c>
      <c r="S138" s="54" t="s">
        <v>743</v>
      </c>
      <c r="T138" s="27" t="s">
        <v>222</v>
      </c>
      <c r="U138" s="27" t="s">
        <v>222</v>
      </c>
      <c r="V138" s="27" t="s">
        <v>222</v>
      </c>
      <c r="W138" s="27" t="s">
        <v>222</v>
      </c>
      <c r="X138" s="40" t="s">
        <v>222</v>
      </c>
      <c r="Y138" s="36" t="s">
        <v>620</v>
      </c>
      <c r="Z138" s="26" t="s">
        <v>2049</v>
      </c>
      <c r="AA138" s="26" t="s">
        <v>796</v>
      </c>
      <c r="AB138" s="54" t="s">
        <v>754</v>
      </c>
      <c r="AC138" s="54" t="s">
        <v>754</v>
      </c>
      <c r="AD138" s="27" t="s">
        <v>222</v>
      </c>
      <c r="AE138" s="27" t="s">
        <v>222</v>
      </c>
      <c r="AF138" s="86" t="s">
        <v>222</v>
      </c>
      <c r="AG138" s="27" t="s">
        <v>222</v>
      </c>
      <c r="AH138" s="27" t="s">
        <v>222</v>
      </c>
      <c r="AI138" s="27" t="s">
        <v>37</v>
      </c>
      <c r="AJ138" s="93" t="s">
        <v>2627</v>
      </c>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90"/>
    </row>
    <row r="139" spans="1:104" s="84" customFormat="1" ht="75" x14ac:dyDescent="0.25">
      <c r="A139" s="54">
        <f t="shared" si="2"/>
        <v>137</v>
      </c>
      <c r="C139" s="52" t="s">
        <v>162</v>
      </c>
      <c r="D139" s="52" t="s">
        <v>984</v>
      </c>
      <c r="E139" s="84" t="s">
        <v>26</v>
      </c>
      <c r="F139" s="32" t="s">
        <v>1020</v>
      </c>
      <c r="G139" s="54" t="s">
        <v>32</v>
      </c>
      <c r="H139" s="52" t="s">
        <v>1849</v>
      </c>
      <c r="I139" s="27" t="s">
        <v>1197</v>
      </c>
      <c r="J139" s="52" t="str">
        <f>+Trimestral[[#This Row],[Número de oficio de envio de los criterios de inclusion y exclusion]]</f>
        <v>CEC-CENTRAL-CCSS-6274-2018, 12/07/2018. DIFERIDO,  resolución: 25/06/2018. No. de sesión: 021-06-2018</v>
      </c>
      <c r="K139" s="27" t="s">
        <v>1197</v>
      </c>
      <c r="L139" s="52" t="s">
        <v>223</v>
      </c>
      <c r="M139" s="52" t="s">
        <v>119</v>
      </c>
      <c r="N139" s="54" t="s">
        <v>37</v>
      </c>
      <c r="O139" s="52" t="s">
        <v>1021</v>
      </c>
      <c r="P139" s="52" t="s">
        <v>1022</v>
      </c>
      <c r="Q139" s="52" t="s">
        <v>1023</v>
      </c>
      <c r="R139" s="27" t="s">
        <v>222</v>
      </c>
      <c r="S139" s="54" t="s">
        <v>743</v>
      </c>
      <c r="T139" s="27" t="s">
        <v>222</v>
      </c>
      <c r="U139" s="27" t="s">
        <v>222</v>
      </c>
      <c r="V139" s="27" t="s">
        <v>222</v>
      </c>
      <c r="W139" s="27" t="s">
        <v>222</v>
      </c>
      <c r="X139" s="40" t="s">
        <v>222</v>
      </c>
      <c r="Y139" s="36" t="s">
        <v>628</v>
      </c>
      <c r="Z139" s="26" t="s">
        <v>2069</v>
      </c>
      <c r="AA139" s="26" t="s">
        <v>2069</v>
      </c>
      <c r="AB139" s="54" t="s">
        <v>754</v>
      </c>
      <c r="AC139" s="54" t="s">
        <v>754</v>
      </c>
      <c r="AD139" s="27" t="s">
        <v>222</v>
      </c>
      <c r="AE139" s="27" t="s">
        <v>222</v>
      </c>
      <c r="AF139" s="86" t="s">
        <v>222</v>
      </c>
      <c r="AG139" s="27" t="s">
        <v>222</v>
      </c>
      <c r="AH139" s="27" t="s">
        <v>222</v>
      </c>
      <c r="AI139" s="27" t="s">
        <v>37</v>
      </c>
      <c r="AJ139" s="93" t="s">
        <v>2540</v>
      </c>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90"/>
    </row>
    <row r="140" spans="1:104" s="84" customFormat="1" ht="90" x14ac:dyDescent="0.25">
      <c r="A140" s="54">
        <f t="shared" si="2"/>
        <v>138</v>
      </c>
      <c r="C140" s="52" t="s">
        <v>162</v>
      </c>
      <c r="D140" s="52" t="s">
        <v>985</v>
      </c>
      <c r="E140" s="84" t="s">
        <v>26</v>
      </c>
      <c r="F140" s="32" t="s">
        <v>1024</v>
      </c>
      <c r="G140" s="54" t="s">
        <v>32</v>
      </c>
      <c r="H140" s="52" t="s">
        <v>1850</v>
      </c>
      <c r="I140" s="54" t="s">
        <v>726</v>
      </c>
      <c r="J140" s="52" t="str">
        <f>+Trimestral[[#This Row],[Número de oficio de envio de los criterios de inclusion y exclusion]]</f>
        <v>CEC-CENTRAL-CCSS-11059-2018, 5/12/2018. APROBADO,  resolución: 19/11/2018. No. de sesión: 041-11-2018</v>
      </c>
      <c r="K140" s="27" t="str">
        <f>+Trimestral[[#This Row],[Tamaño de la muestra (colocar solo el número) (por rango, global)]]</f>
        <v>101-150</v>
      </c>
      <c r="L140" s="52" t="s">
        <v>966</v>
      </c>
      <c r="M140" s="52" t="s">
        <v>119</v>
      </c>
      <c r="N140" s="54" t="s">
        <v>37</v>
      </c>
      <c r="O140" s="52" t="s">
        <v>1025</v>
      </c>
      <c r="P140" s="52" t="s">
        <v>222</v>
      </c>
      <c r="Q140" s="52" t="s">
        <v>1025</v>
      </c>
      <c r="R140" s="27" t="s">
        <v>222</v>
      </c>
      <c r="S140" s="54" t="s">
        <v>743</v>
      </c>
      <c r="T140" s="27" t="s">
        <v>222</v>
      </c>
      <c r="U140" s="27" t="s">
        <v>2285</v>
      </c>
      <c r="V140" s="27" t="s">
        <v>2286</v>
      </c>
      <c r="W140" s="27" t="s">
        <v>222</v>
      </c>
      <c r="X140" s="40">
        <v>43754</v>
      </c>
      <c r="Y140" s="36" t="s">
        <v>70</v>
      </c>
      <c r="Z140" s="26" t="s">
        <v>2070</v>
      </c>
      <c r="AA140" s="26" t="s">
        <v>1026</v>
      </c>
      <c r="AB140" s="54" t="s">
        <v>754</v>
      </c>
      <c r="AC140" s="54" t="s">
        <v>750</v>
      </c>
      <c r="AD140" s="27" t="s">
        <v>222</v>
      </c>
      <c r="AE140" s="27" t="s">
        <v>222</v>
      </c>
      <c r="AF140" s="86" t="s">
        <v>222</v>
      </c>
      <c r="AG140" s="31" t="s">
        <v>2287</v>
      </c>
      <c r="AH140" s="27" t="s">
        <v>2287</v>
      </c>
      <c r="AI140" s="54" t="s">
        <v>30</v>
      </c>
      <c r="AJ140" s="93" t="s">
        <v>2541</v>
      </c>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90"/>
    </row>
    <row r="141" spans="1:104" s="84" customFormat="1" ht="75" x14ac:dyDescent="0.25">
      <c r="A141" s="54">
        <f t="shared" si="2"/>
        <v>139</v>
      </c>
      <c r="C141" s="52" t="s">
        <v>162</v>
      </c>
      <c r="D141" s="52" t="s">
        <v>986</v>
      </c>
      <c r="E141" s="84" t="s">
        <v>26</v>
      </c>
      <c r="F141" s="32" t="s">
        <v>2288</v>
      </c>
      <c r="G141" s="27" t="s">
        <v>222</v>
      </c>
      <c r="H141" s="52" t="s">
        <v>222</v>
      </c>
      <c r="I141" s="27" t="s">
        <v>222</v>
      </c>
      <c r="J141" s="52" t="str">
        <f>+Trimestral[[#This Row],[Número de oficio de envio de los criterios de inclusion y exclusion]]</f>
        <v>N/A</v>
      </c>
      <c r="K141" s="27" t="s">
        <v>222</v>
      </c>
      <c r="L141" s="52" t="s">
        <v>223</v>
      </c>
      <c r="M141" s="52" t="s">
        <v>119</v>
      </c>
      <c r="N141" s="27" t="s">
        <v>222</v>
      </c>
      <c r="O141" s="52" t="s">
        <v>1027</v>
      </c>
      <c r="P141" s="52" t="s">
        <v>222</v>
      </c>
      <c r="Q141" s="52" t="s">
        <v>222</v>
      </c>
      <c r="R141" s="27" t="s">
        <v>222</v>
      </c>
      <c r="S141" s="27" t="s">
        <v>222</v>
      </c>
      <c r="T141" s="27" t="s">
        <v>222</v>
      </c>
      <c r="U141" s="27" t="s">
        <v>222</v>
      </c>
      <c r="V141" s="27" t="s">
        <v>222</v>
      </c>
      <c r="W141" s="27" t="s">
        <v>222</v>
      </c>
      <c r="X141" s="40" t="s">
        <v>222</v>
      </c>
      <c r="Y141" s="26" t="s">
        <v>747</v>
      </c>
      <c r="Z141" s="26"/>
      <c r="AA141" s="26"/>
      <c r="AB141" s="27" t="s">
        <v>222</v>
      </c>
      <c r="AC141" s="27" t="s">
        <v>222</v>
      </c>
      <c r="AD141" s="27" t="s">
        <v>222</v>
      </c>
      <c r="AE141" s="27" t="s">
        <v>222</v>
      </c>
      <c r="AF141" s="86" t="s">
        <v>222</v>
      </c>
      <c r="AG141" s="27" t="s">
        <v>222</v>
      </c>
      <c r="AH141" s="27" t="s">
        <v>1268</v>
      </c>
      <c r="AI141" s="27" t="s">
        <v>37</v>
      </c>
      <c r="AJ141" s="91" t="s">
        <v>1727</v>
      </c>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90"/>
    </row>
    <row r="142" spans="1:104" s="84" customFormat="1" ht="75" x14ac:dyDescent="0.25">
      <c r="A142" s="54">
        <f t="shared" si="2"/>
        <v>140</v>
      </c>
      <c r="C142" s="52" t="s">
        <v>162</v>
      </c>
      <c r="D142" s="52" t="s">
        <v>987</v>
      </c>
      <c r="E142" s="84" t="s">
        <v>26</v>
      </c>
      <c r="F142" s="32" t="s">
        <v>2289</v>
      </c>
      <c r="G142" s="54" t="s">
        <v>32</v>
      </c>
      <c r="H142" s="52" t="s">
        <v>1851</v>
      </c>
      <c r="I142" s="54" t="s">
        <v>28</v>
      </c>
      <c r="J142" s="52" t="str">
        <f>+Trimestral[[#This Row],[Número de oficio de envio de los criterios de inclusion y exclusion]]</f>
        <v>CEC-CENTRAL-CCSS-7180-2018, 8/08/2018. RECHAZADO,  resolución: 02/07/2018. No. de sesión: 022-07-2018</v>
      </c>
      <c r="K142" s="27" t="str">
        <f>+Trimestral[[#This Row],[Tamaño de la muestra (colocar solo el número) (por rango, global)]]</f>
        <v>1 a 50</v>
      </c>
      <c r="L142" s="52" t="s">
        <v>223</v>
      </c>
      <c r="M142" s="52" t="s">
        <v>119</v>
      </c>
      <c r="N142" s="54" t="s">
        <v>37</v>
      </c>
      <c r="O142" s="52" t="s">
        <v>1028</v>
      </c>
      <c r="P142" s="52" t="s">
        <v>1029</v>
      </c>
      <c r="Q142" s="52" t="s">
        <v>1030</v>
      </c>
      <c r="R142" s="27" t="s">
        <v>222</v>
      </c>
      <c r="S142" s="54" t="s">
        <v>743</v>
      </c>
      <c r="T142" s="27" t="s">
        <v>222</v>
      </c>
      <c r="U142" s="27" t="s">
        <v>222</v>
      </c>
      <c r="V142" s="27" t="s">
        <v>222</v>
      </c>
      <c r="W142" s="27" t="s">
        <v>222</v>
      </c>
      <c r="X142" s="40" t="s">
        <v>222</v>
      </c>
      <c r="Y142" s="36" t="s">
        <v>620</v>
      </c>
      <c r="Z142" s="26"/>
      <c r="AA142" s="26"/>
      <c r="AB142" s="54" t="s">
        <v>754</v>
      </c>
      <c r="AC142" s="54" t="s">
        <v>754</v>
      </c>
      <c r="AD142" s="27" t="s">
        <v>222</v>
      </c>
      <c r="AE142" s="27" t="s">
        <v>222</v>
      </c>
      <c r="AF142" s="86" t="s">
        <v>222</v>
      </c>
      <c r="AG142" s="27" t="s">
        <v>222</v>
      </c>
      <c r="AH142" s="27" t="s">
        <v>222</v>
      </c>
      <c r="AI142" s="27" t="s">
        <v>37</v>
      </c>
      <c r="AJ142" s="93" t="s">
        <v>1851</v>
      </c>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90"/>
    </row>
    <row r="143" spans="1:104" s="84" customFormat="1" ht="60" x14ac:dyDescent="0.25">
      <c r="A143" s="54">
        <f t="shared" si="2"/>
        <v>141</v>
      </c>
      <c r="C143" s="52" t="s">
        <v>162</v>
      </c>
      <c r="D143" s="52" t="s">
        <v>317</v>
      </c>
      <c r="E143" s="84" t="s">
        <v>26</v>
      </c>
      <c r="F143" s="32" t="s">
        <v>318</v>
      </c>
      <c r="G143" s="27" t="s">
        <v>32</v>
      </c>
      <c r="H143" s="52" t="s">
        <v>1852</v>
      </c>
      <c r="I143" s="54" t="s">
        <v>729</v>
      </c>
      <c r="J143" s="52" t="str">
        <f>+Trimestral[[#This Row],[Número de oficio de envio de los criterios de inclusion y exclusion]]</f>
        <v>CEC-CENTRAL-CCSS-0459-2019, 23/01/2019. APROBADO resolución: 14/01/2019.  No. de sesión: 01-01-2019</v>
      </c>
      <c r="K143" s="27" t="s">
        <v>2201</v>
      </c>
      <c r="L143" s="52" t="s">
        <v>223</v>
      </c>
      <c r="M143" s="52" t="s">
        <v>119</v>
      </c>
      <c r="N143" s="54" t="s">
        <v>37</v>
      </c>
      <c r="O143" s="52" t="s">
        <v>319</v>
      </c>
      <c r="P143" s="52" t="s">
        <v>1035</v>
      </c>
      <c r="Q143" s="52" t="s">
        <v>1036</v>
      </c>
      <c r="R143" s="27" t="s">
        <v>222</v>
      </c>
      <c r="S143" s="54" t="s">
        <v>743</v>
      </c>
      <c r="T143" s="27" t="s">
        <v>222</v>
      </c>
      <c r="U143" s="27" t="s">
        <v>222</v>
      </c>
      <c r="V143" s="27" t="s">
        <v>222</v>
      </c>
      <c r="W143" s="27" t="s">
        <v>222</v>
      </c>
      <c r="X143" s="40" t="s">
        <v>222</v>
      </c>
      <c r="Y143" s="36" t="s">
        <v>620</v>
      </c>
      <c r="Z143" s="26" t="s">
        <v>2071</v>
      </c>
      <c r="AA143" s="36" t="s">
        <v>796</v>
      </c>
      <c r="AB143" s="54" t="s">
        <v>754</v>
      </c>
      <c r="AC143" s="54" t="s">
        <v>750</v>
      </c>
      <c r="AD143" s="27" t="s">
        <v>222</v>
      </c>
      <c r="AE143" s="27" t="s">
        <v>222</v>
      </c>
      <c r="AF143" s="86" t="s">
        <v>222</v>
      </c>
      <c r="AG143" s="27" t="s">
        <v>222</v>
      </c>
      <c r="AH143" s="27" t="s">
        <v>222</v>
      </c>
      <c r="AI143" s="27" t="s">
        <v>37</v>
      </c>
      <c r="AJ143" s="89" t="s">
        <v>2542</v>
      </c>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90"/>
    </row>
    <row r="144" spans="1:104" s="84" customFormat="1" ht="45" x14ac:dyDescent="0.25">
      <c r="A144" s="54">
        <f t="shared" si="2"/>
        <v>142</v>
      </c>
      <c r="C144" s="52" t="s">
        <v>162</v>
      </c>
      <c r="D144" s="52" t="s">
        <v>930</v>
      </c>
      <c r="E144" s="84" t="s">
        <v>26</v>
      </c>
      <c r="F144" s="32" t="s">
        <v>1031</v>
      </c>
      <c r="G144" s="54" t="s">
        <v>32</v>
      </c>
      <c r="H144" s="52" t="s">
        <v>1853</v>
      </c>
      <c r="I144" s="54" t="s">
        <v>28</v>
      </c>
      <c r="J144" s="52" t="str">
        <f>+Trimestral[[#This Row],[Número de oficio de envio de los criterios de inclusion y exclusion]]</f>
        <v>CEC-CENTRAL-CCSS-6834-2018, 31/07/2018. RECHAZADO, resolución: 16/07/2018. No. de sesión: 024-07-2018</v>
      </c>
      <c r="K144" s="27" t="str">
        <f>+Trimestral[[#This Row],[Tamaño de la muestra (colocar solo el número) (por rango, global)]]</f>
        <v>1 a 50</v>
      </c>
      <c r="L144" s="52" t="s">
        <v>499</v>
      </c>
      <c r="M144" s="52" t="s">
        <v>119</v>
      </c>
      <c r="N144" s="54" t="s">
        <v>37</v>
      </c>
      <c r="O144" s="52" t="s">
        <v>1032</v>
      </c>
      <c r="P144" s="52" t="s">
        <v>1033</v>
      </c>
      <c r="Q144" s="52" t="s">
        <v>2290</v>
      </c>
      <c r="R144" s="27" t="s">
        <v>222</v>
      </c>
      <c r="S144" s="54" t="s">
        <v>743</v>
      </c>
      <c r="T144" s="27" t="s">
        <v>222</v>
      </c>
      <c r="U144" s="27" t="s">
        <v>222</v>
      </c>
      <c r="V144" s="27" t="s">
        <v>222</v>
      </c>
      <c r="W144" s="27" t="s">
        <v>222</v>
      </c>
      <c r="X144" s="40" t="s">
        <v>222</v>
      </c>
      <c r="Y144" s="36" t="s">
        <v>620</v>
      </c>
      <c r="Z144" s="26" t="s">
        <v>2072</v>
      </c>
      <c r="AA144" s="26" t="s">
        <v>2072</v>
      </c>
      <c r="AB144" s="54" t="s">
        <v>754</v>
      </c>
      <c r="AC144" s="54" t="s">
        <v>754</v>
      </c>
      <c r="AD144" s="27" t="s">
        <v>222</v>
      </c>
      <c r="AE144" s="27" t="s">
        <v>222</v>
      </c>
      <c r="AF144" s="86" t="s">
        <v>222</v>
      </c>
      <c r="AG144" s="27" t="s">
        <v>222</v>
      </c>
      <c r="AH144" s="27" t="s">
        <v>222</v>
      </c>
      <c r="AI144" s="27" t="s">
        <v>37</v>
      </c>
      <c r="AJ144" s="93" t="s">
        <v>1853</v>
      </c>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90"/>
    </row>
    <row r="145" spans="1:104" s="84" customFormat="1" ht="45" x14ac:dyDescent="0.25">
      <c r="A145" s="54">
        <f t="shared" si="2"/>
        <v>143</v>
      </c>
      <c r="C145" s="52" t="s">
        <v>162</v>
      </c>
      <c r="D145" s="52" t="s">
        <v>931</v>
      </c>
      <c r="E145" s="84" t="s">
        <v>26</v>
      </c>
      <c r="F145" s="32" t="s">
        <v>1037</v>
      </c>
      <c r="G145" s="54" t="s">
        <v>32</v>
      </c>
      <c r="H145" s="52" t="s">
        <v>2628</v>
      </c>
      <c r="I145" s="54" t="s">
        <v>729</v>
      </c>
      <c r="J145" s="52" t="str">
        <f>+Trimestral[[#This Row],[Número de oficio de envio de los criterios de inclusion y exclusion]]</f>
        <v>CEC-CENTRAL-CCSS-8117-2018, 06/09/2018. RECHAZADO,  resolución: 20/08/2018. No. de sesión: 029-08-2018.</v>
      </c>
      <c r="K145" s="27" t="str">
        <f>+Trimestral[[#This Row],[Tamaño de la muestra (colocar solo el número) (por rango, global)]]</f>
        <v>51-100</v>
      </c>
      <c r="L145" s="52" t="s">
        <v>1038</v>
      </c>
      <c r="M145" s="52" t="s">
        <v>119</v>
      </c>
      <c r="N145" s="54" t="s">
        <v>37</v>
      </c>
      <c r="O145" s="52" t="s">
        <v>1034</v>
      </c>
      <c r="P145" s="52" t="s">
        <v>1034</v>
      </c>
      <c r="Q145" s="52" t="s">
        <v>1039</v>
      </c>
      <c r="R145" s="27" t="s">
        <v>222</v>
      </c>
      <c r="S145" s="54" t="s">
        <v>743</v>
      </c>
      <c r="T145" s="27" t="s">
        <v>222</v>
      </c>
      <c r="U145" s="27" t="s">
        <v>222</v>
      </c>
      <c r="V145" s="27" t="s">
        <v>222</v>
      </c>
      <c r="W145" s="27" t="s">
        <v>222</v>
      </c>
      <c r="X145" s="40" t="s">
        <v>222</v>
      </c>
      <c r="Y145" s="36" t="s">
        <v>620</v>
      </c>
      <c r="Z145" s="26" t="s">
        <v>2072</v>
      </c>
      <c r="AA145" s="26" t="s">
        <v>2072</v>
      </c>
      <c r="AB145" s="54" t="s">
        <v>754</v>
      </c>
      <c r="AC145" s="54" t="s">
        <v>754</v>
      </c>
      <c r="AD145" s="27" t="s">
        <v>222</v>
      </c>
      <c r="AE145" s="27" t="s">
        <v>222</v>
      </c>
      <c r="AF145" s="86" t="s">
        <v>222</v>
      </c>
      <c r="AG145" s="27" t="s">
        <v>222</v>
      </c>
      <c r="AH145" s="27" t="s">
        <v>222</v>
      </c>
      <c r="AI145" s="27" t="s">
        <v>37</v>
      </c>
      <c r="AJ145" s="93" t="s">
        <v>2629</v>
      </c>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90"/>
    </row>
    <row r="146" spans="1:104" s="84" customFormat="1" ht="120" x14ac:dyDescent="0.25">
      <c r="A146" s="54">
        <f t="shared" si="2"/>
        <v>144</v>
      </c>
      <c r="C146" s="52" t="s">
        <v>162</v>
      </c>
      <c r="D146" s="52" t="s">
        <v>932</v>
      </c>
      <c r="E146" s="84" t="s">
        <v>26</v>
      </c>
      <c r="F146" s="32" t="s">
        <v>1040</v>
      </c>
      <c r="G146" s="54" t="s">
        <v>32</v>
      </c>
      <c r="H146" s="52" t="s">
        <v>1854</v>
      </c>
      <c r="I146" s="27" t="s">
        <v>1194</v>
      </c>
      <c r="J146" s="52" t="str">
        <f>+Trimestral[[#This Row],[Número de oficio de envio de los criterios de inclusion y exclusion]]</f>
        <v>CEC-CENTRAL-CCSS-7308-2018, 14/08/2018. RECHAZADO,  resolución: 30/07/2018. No. de sesió,  026-07-2018</v>
      </c>
      <c r="K146" s="27" t="s">
        <v>1194</v>
      </c>
      <c r="L146" s="52" t="s">
        <v>1195</v>
      </c>
      <c r="M146" s="52" t="s">
        <v>119</v>
      </c>
      <c r="N146" s="54" t="s">
        <v>37</v>
      </c>
      <c r="O146" s="52" t="s">
        <v>1041</v>
      </c>
      <c r="P146" s="52" t="s">
        <v>1042</v>
      </c>
      <c r="Q146" s="52" t="s">
        <v>1196</v>
      </c>
      <c r="R146" s="27" t="s">
        <v>222</v>
      </c>
      <c r="S146" s="54" t="s">
        <v>743</v>
      </c>
      <c r="T146" s="27" t="s">
        <v>222</v>
      </c>
      <c r="U146" s="27" t="s">
        <v>222</v>
      </c>
      <c r="V146" s="27" t="s">
        <v>222</v>
      </c>
      <c r="W146" s="27" t="s">
        <v>222</v>
      </c>
      <c r="X146" s="40" t="s">
        <v>222</v>
      </c>
      <c r="Y146" s="36" t="s">
        <v>620</v>
      </c>
      <c r="Z146" s="26" t="s">
        <v>2073</v>
      </c>
      <c r="AA146" s="36" t="s">
        <v>796</v>
      </c>
      <c r="AB146" s="54" t="s">
        <v>754</v>
      </c>
      <c r="AC146" s="54" t="s">
        <v>754</v>
      </c>
      <c r="AD146" s="27" t="s">
        <v>222</v>
      </c>
      <c r="AE146" s="27" t="s">
        <v>222</v>
      </c>
      <c r="AF146" s="86" t="s">
        <v>222</v>
      </c>
      <c r="AG146" s="27" t="s">
        <v>222</v>
      </c>
      <c r="AH146" s="27" t="s">
        <v>222</v>
      </c>
      <c r="AI146" s="27" t="s">
        <v>37</v>
      </c>
      <c r="AJ146" s="89" t="s">
        <v>1854</v>
      </c>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90"/>
    </row>
    <row r="147" spans="1:104" s="84" customFormat="1" ht="135" x14ac:dyDescent="0.25">
      <c r="A147" s="54">
        <f t="shared" si="2"/>
        <v>145</v>
      </c>
      <c r="C147" s="52" t="s">
        <v>162</v>
      </c>
      <c r="D147" s="52" t="s">
        <v>322</v>
      </c>
      <c r="E147" s="84" t="s">
        <v>26</v>
      </c>
      <c r="F147" s="32" t="s">
        <v>2291</v>
      </c>
      <c r="G147" s="27" t="s">
        <v>32</v>
      </c>
      <c r="H147" s="52" t="s">
        <v>1855</v>
      </c>
      <c r="I147" s="27" t="s">
        <v>729</v>
      </c>
      <c r="J147" s="52" t="str">
        <f>+Trimestral[[#This Row],[Número de oficio de envio de los criterios de inclusion y exclusion]]</f>
        <v>CEC-CENTRAL-CCSS-7312-2018, 14/08/2018. APROBADO CONDICIONADO A CAMBIOS. Fecha de la resolución: 30/07/2018.
No. de sesión: 026-07-2018</v>
      </c>
      <c r="K147" s="27" t="s">
        <v>2201</v>
      </c>
      <c r="L147" s="52" t="s">
        <v>281</v>
      </c>
      <c r="M147" s="52" t="s">
        <v>119</v>
      </c>
      <c r="N147" s="54" t="s">
        <v>37</v>
      </c>
      <c r="O147" s="52" t="s">
        <v>324</v>
      </c>
      <c r="P147" s="52" t="s">
        <v>222</v>
      </c>
      <c r="Q147" s="52" t="s">
        <v>324</v>
      </c>
      <c r="R147" s="27" t="s">
        <v>222</v>
      </c>
      <c r="S147" s="54" t="s">
        <v>743</v>
      </c>
      <c r="T147" s="27" t="s">
        <v>222</v>
      </c>
      <c r="U147" s="27" t="s">
        <v>2292</v>
      </c>
      <c r="V147" s="27"/>
      <c r="W147" s="27" t="s">
        <v>222</v>
      </c>
      <c r="X147" s="40">
        <v>43818</v>
      </c>
      <c r="Y147" s="26" t="s">
        <v>70</v>
      </c>
      <c r="Z147" s="26" t="s">
        <v>1959</v>
      </c>
      <c r="AA147" s="26" t="s">
        <v>1043</v>
      </c>
      <c r="AB147" s="27" t="s">
        <v>750</v>
      </c>
      <c r="AC147" s="27" t="s">
        <v>754</v>
      </c>
      <c r="AD147" s="27">
        <v>43354</v>
      </c>
      <c r="AE147" s="27" t="s">
        <v>222</v>
      </c>
      <c r="AF147" s="27">
        <v>1534</v>
      </c>
      <c r="AG147" s="27"/>
      <c r="AH147" s="27"/>
      <c r="AI147" s="27" t="s">
        <v>30</v>
      </c>
      <c r="AJ147" s="91" t="s">
        <v>2679</v>
      </c>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90"/>
    </row>
    <row r="148" spans="1:104" s="84" customFormat="1" ht="45" x14ac:dyDescent="0.25">
      <c r="A148" s="54">
        <f t="shared" si="2"/>
        <v>146</v>
      </c>
      <c r="C148" s="52" t="s">
        <v>162</v>
      </c>
      <c r="D148" s="52" t="s">
        <v>929</v>
      </c>
      <c r="E148" s="84" t="s">
        <v>26</v>
      </c>
      <c r="F148" s="32" t="s">
        <v>1044</v>
      </c>
      <c r="G148" s="54" t="s">
        <v>32</v>
      </c>
      <c r="H148" s="52" t="s">
        <v>2630</v>
      </c>
      <c r="I148" s="54" t="s">
        <v>28</v>
      </c>
      <c r="J148" s="52" t="str">
        <f>+Trimestral[[#This Row],[Número de oficio de envio de los criterios de inclusion y exclusion]]</f>
        <v xml:space="preserve">CEC-CENTRAL-CCSS-7805-2018, 29/08/2018. RECHAZADO, resolución: 13/08/2018 No. de sesión: 028-08-2018, </v>
      </c>
      <c r="K148" s="27" t="str">
        <f>+Trimestral[[#This Row],[Tamaño de la muestra (colocar solo el número) (por rango, global)]]</f>
        <v>1 a 50</v>
      </c>
      <c r="L148" s="52" t="s">
        <v>223</v>
      </c>
      <c r="M148" s="52" t="s">
        <v>119</v>
      </c>
      <c r="N148" s="54" t="s">
        <v>37</v>
      </c>
      <c r="O148" s="52" t="s">
        <v>677</v>
      </c>
      <c r="P148" s="52" t="s">
        <v>1045</v>
      </c>
      <c r="Q148" s="52" t="s">
        <v>915</v>
      </c>
      <c r="R148" s="27" t="s">
        <v>32</v>
      </c>
      <c r="S148" s="54" t="s">
        <v>743</v>
      </c>
      <c r="T148" s="27" t="s">
        <v>222</v>
      </c>
      <c r="U148" s="88" t="s">
        <v>32</v>
      </c>
      <c r="V148" s="88" t="s">
        <v>32</v>
      </c>
      <c r="W148" s="88" t="s">
        <v>32</v>
      </c>
      <c r="X148" s="40" t="s">
        <v>32</v>
      </c>
      <c r="Y148" s="36" t="s">
        <v>620</v>
      </c>
      <c r="Z148" s="26" t="s">
        <v>2074</v>
      </c>
      <c r="AA148" s="26" t="s">
        <v>2074</v>
      </c>
      <c r="AB148" s="54" t="s">
        <v>754</v>
      </c>
      <c r="AC148" s="54" t="s">
        <v>750</v>
      </c>
      <c r="AD148" s="88" t="s">
        <v>32</v>
      </c>
      <c r="AE148" s="27" t="s">
        <v>222</v>
      </c>
      <c r="AF148" s="86" t="s">
        <v>32</v>
      </c>
      <c r="AG148" s="87" t="s">
        <v>222</v>
      </c>
      <c r="AH148" s="88" t="s">
        <v>32</v>
      </c>
      <c r="AI148" s="88" t="s">
        <v>37</v>
      </c>
      <c r="AJ148" s="93" t="s">
        <v>2630</v>
      </c>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90"/>
    </row>
    <row r="149" spans="1:104" s="84" customFormat="1" ht="45" x14ac:dyDescent="0.25">
      <c r="A149" s="54">
        <f t="shared" si="2"/>
        <v>147</v>
      </c>
      <c r="C149" s="52" t="s">
        <v>162</v>
      </c>
      <c r="D149" s="52" t="s">
        <v>928</v>
      </c>
      <c r="E149" s="84" t="s">
        <v>26</v>
      </c>
      <c r="F149" s="32" t="s">
        <v>1046</v>
      </c>
      <c r="G149" s="54" t="s">
        <v>32</v>
      </c>
      <c r="H149" s="52" t="s">
        <v>1856</v>
      </c>
      <c r="I149" s="54" t="s">
        <v>28</v>
      </c>
      <c r="J149" s="52" t="str">
        <f>+Trimestral[[#This Row],[Número de oficio de envio de los criterios de inclusion y exclusion]]</f>
        <v>CEC-CENTRAL-CCSS-7912-2018, 31/08/2018. RECHAZADO, resolución: 13/08/2018 No. de sesión: 028-08-2018</v>
      </c>
      <c r="K149" s="27" t="str">
        <f>+Trimestral[[#This Row],[Tamaño de la muestra (colocar solo el número) (por rango, global)]]</f>
        <v>1 a 50</v>
      </c>
      <c r="L149" s="52" t="s">
        <v>1047</v>
      </c>
      <c r="M149" s="52" t="s">
        <v>119</v>
      </c>
      <c r="N149" s="54" t="s">
        <v>37</v>
      </c>
      <c r="O149" s="52" t="s">
        <v>1048</v>
      </c>
      <c r="P149" s="52" t="s">
        <v>1049</v>
      </c>
      <c r="Q149" s="52" t="s">
        <v>915</v>
      </c>
      <c r="R149" s="88" t="s">
        <v>32</v>
      </c>
      <c r="S149" s="54" t="s">
        <v>743</v>
      </c>
      <c r="T149" s="27" t="s">
        <v>222</v>
      </c>
      <c r="U149" s="88" t="s">
        <v>32</v>
      </c>
      <c r="V149" s="88" t="s">
        <v>32</v>
      </c>
      <c r="W149" s="88" t="s">
        <v>32</v>
      </c>
      <c r="X149" s="40" t="s">
        <v>32</v>
      </c>
      <c r="Y149" s="36" t="s">
        <v>620</v>
      </c>
      <c r="Z149" s="26" t="s">
        <v>2075</v>
      </c>
      <c r="AA149" s="26" t="s">
        <v>2075</v>
      </c>
      <c r="AB149" s="54" t="s">
        <v>754</v>
      </c>
      <c r="AC149" s="54" t="s">
        <v>754</v>
      </c>
      <c r="AD149" s="88" t="s">
        <v>32</v>
      </c>
      <c r="AE149" s="27" t="s">
        <v>222</v>
      </c>
      <c r="AF149" s="86" t="s">
        <v>32</v>
      </c>
      <c r="AG149" s="87" t="s">
        <v>222</v>
      </c>
      <c r="AH149" s="88" t="s">
        <v>32</v>
      </c>
      <c r="AI149" s="88" t="s">
        <v>37</v>
      </c>
      <c r="AJ149" s="93" t="s">
        <v>1856</v>
      </c>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90"/>
    </row>
    <row r="150" spans="1:104" s="84" customFormat="1" ht="45" x14ac:dyDescent="0.25">
      <c r="A150" s="54">
        <f t="shared" si="2"/>
        <v>148</v>
      </c>
      <c r="C150" s="52" t="s">
        <v>162</v>
      </c>
      <c r="D150" s="52" t="s">
        <v>881</v>
      </c>
      <c r="E150" s="84" t="s">
        <v>26</v>
      </c>
      <c r="F150" s="32" t="s">
        <v>331</v>
      </c>
      <c r="G150" s="54" t="s">
        <v>32</v>
      </c>
      <c r="H150" s="52" t="s">
        <v>1857</v>
      </c>
      <c r="I150" s="27" t="s">
        <v>2631</v>
      </c>
      <c r="J150" s="52" t="str">
        <f>+Trimestral[[#This Row],[Número de oficio de envio de los criterios de inclusion y exclusion]]</f>
        <v>CEC-CENTRAL-CCSS-7770-2018, 28/08/2018. RECHAZADO, resolución: 20/08/2018 No. de sesión: 029-08-2018</v>
      </c>
      <c r="K150" s="27" t="s">
        <v>1223</v>
      </c>
      <c r="L150" s="52" t="s">
        <v>1224</v>
      </c>
      <c r="M150" s="52" t="s">
        <v>119</v>
      </c>
      <c r="N150" s="54" t="s">
        <v>37</v>
      </c>
      <c r="O150" s="52" t="s">
        <v>1015</v>
      </c>
      <c r="P150" s="52" t="s">
        <v>1192</v>
      </c>
      <c r="Q150" s="52" t="s">
        <v>222</v>
      </c>
      <c r="R150" s="27" t="s">
        <v>222</v>
      </c>
      <c r="S150" s="54" t="s">
        <v>743</v>
      </c>
      <c r="T150" s="27" t="s">
        <v>222</v>
      </c>
      <c r="U150" s="88" t="s">
        <v>32</v>
      </c>
      <c r="V150" s="88" t="s">
        <v>32</v>
      </c>
      <c r="W150" s="88" t="s">
        <v>32</v>
      </c>
      <c r="X150" s="40" t="s">
        <v>32</v>
      </c>
      <c r="Y150" s="36" t="s">
        <v>620</v>
      </c>
      <c r="Z150" s="26" t="s">
        <v>2076</v>
      </c>
      <c r="AA150" s="26" t="s">
        <v>2076</v>
      </c>
      <c r="AB150" s="54" t="s">
        <v>754</v>
      </c>
      <c r="AC150" s="54" t="s">
        <v>754</v>
      </c>
      <c r="AD150" s="87" t="s">
        <v>222</v>
      </c>
      <c r="AE150" s="27" t="s">
        <v>222</v>
      </c>
      <c r="AF150" s="86" t="s">
        <v>32</v>
      </c>
      <c r="AG150" s="87" t="s">
        <v>222</v>
      </c>
      <c r="AH150" s="88" t="s">
        <v>32</v>
      </c>
      <c r="AI150" s="88" t="s">
        <v>37</v>
      </c>
      <c r="AJ150" s="93" t="s">
        <v>1857</v>
      </c>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90"/>
    </row>
    <row r="151" spans="1:104" s="84" customFormat="1" ht="165.75" customHeight="1" x14ac:dyDescent="0.25">
      <c r="A151" s="54">
        <f t="shared" si="2"/>
        <v>149</v>
      </c>
      <c r="C151" s="52" t="s">
        <v>162</v>
      </c>
      <c r="D151" s="52" t="s">
        <v>326</v>
      </c>
      <c r="E151" s="84" t="s">
        <v>26</v>
      </c>
      <c r="F151" s="32" t="s">
        <v>327</v>
      </c>
      <c r="G151" s="27" t="s">
        <v>32</v>
      </c>
      <c r="H151" s="52" t="s">
        <v>1858</v>
      </c>
      <c r="I151" s="27" t="s">
        <v>727</v>
      </c>
      <c r="J151" s="52" t="str">
        <f>+Trimestral[[#This Row],[Número de oficio de envio de los criterios de inclusion y exclusion]]</f>
        <v>CEC-CENTRAL-CCSS-1316-2019, 22/02/2019. Aprobado, resolución: 18/02/2019. No. de sesión: E-01-02-2019.</v>
      </c>
      <c r="K151" s="27" t="s">
        <v>2219</v>
      </c>
      <c r="L151" s="52" t="s">
        <v>281</v>
      </c>
      <c r="M151" s="52" t="s">
        <v>119</v>
      </c>
      <c r="N151" s="54" t="s">
        <v>37</v>
      </c>
      <c r="O151" s="52" t="s">
        <v>328</v>
      </c>
      <c r="P151" s="52" t="s">
        <v>1050</v>
      </c>
      <c r="Q151" s="52" t="s">
        <v>222</v>
      </c>
      <c r="R151" s="27" t="s">
        <v>222</v>
      </c>
      <c r="S151" s="54" t="s">
        <v>743</v>
      </c>
      <c r="T151" s="27" t="s">
        <v>222</v>
      </c>
      <c r="U151" s="27" t="s">
        <v>2293</v>
      </c>
      <c r="V151" s="27" t="s">
        <v>222</v>
      </c>
      <c r="W151" s="27" t="s">
        <v>222</v>
      </c>
      <c r="X151" s="40">
        <v>44084</v>
      </c>
      <c r="Y151" s="26" t="s">
        <v>231</v>
      </c>
      <c r="Z151" s="26" t="s">
        <v>1960</v>
      </c>
      <c r="AA151" s="26" t="s">
        <v>796</v>
      </c>
      <c r="AB151" s="27" t="s">
        <v>754</v>
      </c>
      <c r="AC151" s="27" t="s">
        <v>750</v>
      </c>
      <c r="AD151" s="27" t="s">
        <v>222</v>
      </c>
      <c r="AE151" s="27" t="s">
        <v>222</v>
      </c>
      <c r="AF151" s="27" t="s">
        <v>222</v>
      </c>
      <c r="AG151" s="27"/>
      <c r="AH151" s="27"/>
      <c r="AI151" s="27"/>
      <c r="AJ151" s="133" t="s">
        <v>2992</v>
      </c>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90"/>
    </row>
    <row r="152" spans="1:104" s="84" customFormat="1" ht="30" x14ac:dyDescent="0.25">
      <c r="A152" s="54">
        <f t="shared" si="2"/>
        <v>150</v>
      </c>
      <c r="C152" s="52" t="s">
        <v>162</v>
      </c>
      <c r="D152" s="52" t="s">
        <v>927</v>
      </c>
      <c r="E152" s="84" t="s">
        <v>26</v>
      </c>
      <c r="F152" s="32" t="s">
        <v>32</v>
      </c>
      <c r="G152" s="27" t="s">
        <v>32</v>
      </c>
      <c r="H152" s="52" t="s">
        <v>32</v>
      </c>
      <c r="I152" s="27" t="s">
        <v>32</v>
      </c>
      <c r="J152" s="52" t="str">
        <f>+Trimestral[[#This Row],[Número de oficio de envio de los criterios de inclusion y exclusion]]</f>
        <v>NA</v>
      </c>
      <c r="K152" s="27" t="s">
        <v>32</v>
      </c>
      <c r="L152" s="52" t="s">
        <v>32</v>
      </c>
      <c r="M152" s="52" t="s">
        <v>119</v>
      </c>
      <c r="N152" s="27" t="s">
        <v>32</v>
      </c>
      <c r="O152" s="52" t="s">
        <v>32</v>
      </c>
      <c r="P152" s="52" t="s">
        <v>32</v>
      </c>
      <c r="Q152" s="52" t="s">
        <v>32</v>
      </c>
      <c r="R152" s="27" t="s">
        <v>32</v>
      </c>
      <c r="S152" s="27" t="s">
        <v>32</v>
      </c>
      <c r="T152" s="27" t="s">
        <v>222</v>
      </c>
      <c r="U152" s="27" t="s">
        <v>32</v>
      </c>
      <c r="V152" s="27" t="s">
        <v>32</v>
      </c>
      <c r="W152" s="27" t="s">
        <v>32</v>
      </c>
      <c r="X152" s="40" t="s">
        <v>32</v>
      </c>
      <c r="Y152" s="26" t="s">
        <v>620</v>
      </c>
      <c r="Z152" s="26"/>
      <c r="AA152" s="26"/>
      <c r="AB152" s="27" t="s">
        <v>32</v>
      </c>
      <c r="AC152" s="27" t="s">
        <v>32</v>
      </c>
      <c r="AD152" s="27" t="s">
        <v>32</v>
      </c>
      <c r="AE152" s="27" t="s">
        <v>222</v>
      </c>
      <c r="AF152" s="86" t="s">
        <v>32</v>
      </c>
      <c r="AG152" s="27" t="s">
        <v>32</v>
      </c>
      <c r="AH152" s="27" t="s">
        <v>32</v>
      </c>
      <c r="AI152" s="27" t="s">
        <v>37</v>
      </c>
      <c r="AJ152" s="93" t="s">
        <v>2543</v>
      </c>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90"/>
    </row>
    <row r="153" spans="1:104" s="84" customFormat="1" ht="30" x14ac:dyDescent="0.25">
      <c r="A153" s="54">
        <f t="shared" si="2"/>
        <v>151</v>
      </c>
      <c r="C153" s="52" t="s">
        <v>162</v>
      </c>
      <c r="D153" s="52" t="s">
        <v>873</v>
      </c>
      <c r="E153" s="84" t="s">
        <v>26</v>
      </c>
      <c r="F153" s="32" t="s">
        <v>1225</v>
      </c>
      <c r="G153" s="27" t="s">
        <v>32</v>
      </c>
      <c r="H153" s="52" t="s">
        <v>1859</v>
      </c>
      <c r="I153" s="27" t="s">
        <v>28</v>
      </c>
      <c r="J153" s="52" t="str">
        <f>+Trimestral[[#This Row],[Número de oficio de envio de los criterios de inclusion y exclusion]]</f>
        <v>CEC-CENTRAL-CCSS-8765-2019, 25/09/2018. Rechazado, resolución: 17/09/2018 No. de sesión: 033-09-2018</v>
      </c>
      <c r="K153" s="27" t="s">
        <v>28</v>
      </c>
      <c r="L153" s="52" t="s">
        <v>1226</v>
      </c>
      <c r="M153" s="52" t="s">
        <v>119</v>
      </c>
      <c r="N153" s="54" t="s">
        <v>37</v>
      </c>
      <c r="O153" s="52" t="s">
        <v>1184</v>
      </c>
      <c r="P153" s="52" t="s">
        <v>1185</v>
      </c>
      <c r="Q153" s="52" t="s">
        <v>1227</v>
      </c>
      <c r="R153" s="27" t="s">
        <v>32</v>
      </c>
      <c r="S153" s="54" t="s">
        <v>743</v>
      </c>
      <c r="T153" s="27" t="s">
        <v>222</v>
      </c>
      <c r="U153" s="27" t="s">
        <v>32</v>
      </c>
      <c r="V153" s="27" t="s">
        <v>32</v>
      </c>
      <c r="W153" s="27" t="s">
        <v>32</v>
      </c>
      <c r="X153" s="40" t="s">
        <v>32</v>
      </c>
      <c r="Y153" s="26" t="s">
        <v>620</v>
      </c>
      <c r="Z153" s="26" t="s">
        <v>2077</v>
      </c>
      <c r="AA153" s="26" t="s">
        <v>2077</v>
      </c>
      <c r="AB153" s="27" t="s">
        <v>32</v>
      </c>
      <c r="AC153" s="27" t="s">
        <v>32</v>
      </c>
      <c r="AD153" s="27" t="s">
        <v>32</v>
      </c>
      <c r="AE153" s="27" t="s">
        <v>222</v>
      </c>
      <c r="AF153" s="27" t="s">
        <v>32</v>
      </c>
      <c r="AG153" s="27" t="s">
        <v>32</v>
      </c>
      <c r="AH153" s="27" t="s">
        <v>32</v>
      </c>
      <c r="AI153" s="27" t="s">
        <v>37</v>
      </c>
      <c r="AJ153" s="91" t="s">
        <v>1859</v>
      </c>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90"/>
    </row>
    <row r="154" spans="1:104" s="84" customFormat="1" ht="90" x14ac:dyDescent="0.25">
      <c r="A154" s="54">
        <f t="shared" si="2"/>
        <v>152</v>
      </c>
      <c r="C154" s="52" t="s">
        <v>162</v>
      </c>
      <c r="D154" s="52" t="s">
        <v>874</v>
      </c>
      <c r="E154" s="84" t="s">
        <v>26</v>
      </c>
      <c r="F154" s="32" t="s">
        <v>1190</v>
      </c>
      <c r="G154" s="54" t="s">
        <v>32</v>
      </c>
      <c r="H154" s="52" t="s">
        <v>1860</v>
      </c>
      <c r="I154" s="54" t="s">
        <v>728</v>
      </c>
      <c r="J154" s="52" t="str">
        <f>+Trimestral[[#This Row],[Número de oficio de envio de los criterios de inclusion y exclusion]]</f>
        <v>CEC-CENTRAL-CCSS-0983-2019, 12/02/2019. Diferido. Fecha de la resolución: 21/01/2019. No. de sesión: 02-01-2019</v>
      </c>
      <c r="K154" s="27" t="s">
        <v>2203</v>
      </c>
      <c r="L154" s="52" t="s">
        <v>1191</v>
      </c>
      <c r="M154" s="52" t="s">
        <v>119</v>
      </c>
      <c r="N154" s="54" t="s">
        <v>37</v>
      </c>
      <c r="O154" s="52" t="s">
        <v>1192</v>
      </c>
      <c r="P154" s="52" t="s">
        <v>1193</v>
      </c>
      <c r="Q154" s="52" t="s">
        <v>941</v>
      </c>
      <c r="R154" s="27" t="s">
        <v>222</v>
      </c>
      <c r="S154" s="54" t="s">
        <v>743</v>
      </c>
      <c r="T154" s="27" t="s">
        <v>222</v>
      </c>
      <c r="U154" s="27" t="s">
        <v>222</v>
      </c>
      <c r="V154" s="27" t="s">
        <v>222</v>
      </c>
      <c r="W154" s="27" t="s">
        <v>222</v>
      </c>
      <c r="X154" s="40" t="s">
        <v>1155</v>
      </c>
      <c r="Y154" s="36" t="s">
        <v>628</v>
      </c>
      <c r="Z154" s="26" t="s">
        <v>2078</v>
      </c>
      <c r="AA154" s="26" t="s">
        <v>2078</v>
      </c>
      <c r="AB154" s="54" t="s">
        <v>754</v>
      </c>
      <c r="AC154" s="54" t="s">
        <v>754</v>
      </c>
      <c r="AD154" s="87" t="s">
        <v>222</v>
      </c>
      <c r="AE154" s="27" t="s">
        <v>222</v>
      </c>
      <c r="AF154" s="86" t="s">
        <v>32</v>
      </c>
      <c r="AG154" s="87" t="s">
        <v>222</v>
      </c>
      <c r="AH154" s="88" t="s">
        <v>32</v>
      </c>
      <c r="AI154" s="88" t="s">
        <v>37</v>
      </c>
      <c r="AJ154" s="93" t="s">
        <v>2544</v>
      </c>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90"/>
    </row>
    <row r="155" spans="1:104" s="84" customFormat="1" ht="45" x14ac:dyDescent="0.25">
      <c r="A155" s="54">
        <f t="shared" si="2"/>
        <v>153</v>
      </c>
      <c r="C155" s="52" t="s">
        <v>162</v>
      </c>
      <c r="D155" s="52" t="s">
        <v>330</v>
      </c>
      <c r="E155" s="84" t="s">
        <v>26</v>
      </c>
      <c r="F155" s="32" t="s">
        <v>331</v>
      </c>
      <c r="G155" s="27" t="s">
        <v>32</v>
      </c>
      <c r="H155" s="52" t="s">
        <v>1861</v>
      </c>
      <c r="I155" s="27" t="s">
        <v>729</v>
      </c>
      <c r="J155" s="52" t="str">
        <f>+Trimestral[[#This Row],[Número de oficio de envio de los criterios de inclusion y exclusion]]</f>
        <v>CEC-CENTRAL-CCSS-9163-2018, 09/10/2018. APROBADO. Fecha de la resolución: 08/10/2018. No. de sesión: 036-10-2018.</v>
      </c>
      <c r="K155" s="27" t="s">
        <v>2201</v>
      </c>
      <c r="L155" s="52" t="s">
        <v>332</v>
      </c>
      <c r="M155" s="52" t="s">
        <v>119</v>
      </c>
      <c r="N155" s="54" t="s">
        <v>37</v>
      </c>
      <c r="O155" s="52" t="s">
        <v>333</v>
      </c>
      <c r="P155" s="52" t="s">
        <v>939</v>
      </c>
      <c r="Q155" s="52" t="s">
        <v>1188</v>
      </c>
      <c r="R155" s="27" t="s">
        <v>222</v>
      </c>
      <c r="S155" s="54" t="s">
        <v>743</v>
      </c>
      <c r="T155" s="27" t="s">
        <v>222</v>
      </c>
      <c r="U155" s="27" t="s">
        <v>1189</v>
      </c>
      <c r="V155" s="27" t="s">
        <v>1189</v>
      </c>
      <c r="W155" s="27" t="s">
        <v>222</v>
      </c>
      <c r="X155" s="40" t="s">
        <v>263</v>
      </c>
      <c r="Y155" s="26"/>
      <c r="Z155" s="26" t="s">
        <v>2079</v>
      </c>
      <c r="AA155" s="26" t="s">
        <v>2079</v>
      </c>
      <c r="AB155" s="27" t="s">
        <v>750</v>
      </c>
      <c r="AC155" s="27" t="s">
        <v>754</v>
      </c>
      <c r="AD155" s="27">
        <v>43385</v>
      </c>
      <c r="AE155" s="27" t="s">
        <v>222</v>
      </c>
      <c r="AF155" s="27" t="s">
        <v>222</v>
      </c>
      <c r="AG155" s="27"/>
      <c r="AH155" s="27"/>
      <c r="AI155" s="27" t="s">
        <v>37</v>
      </c>
      <c r="AJ155" s="91" t="s">
        <v>334</v>
      </c>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90"/>
    </row>
    <row r="156" spans="1:104" s="84" customFormat="1" ht="105" x14ac:dyDescent="0.25">
      <c r="A156" s="54">
        <f t="shared" si="2"/>
        <v>154</v>
      </c>
      <c r="C156" s="52" t="s">
        <v>162</v>
      </c>
      <c r="D156" s="52" t="s">
        <v>877</v>
      </c>
      <c r="E156" s="84" t="s">
        <v>26</v>
      </c>
      <c r="F156" s="32" t="s">
        <v>1182</v>
      </c>
      <c r="G156" s="54" t="s">
        <v>32</v>
      </c>
      <c r="H156" s="52" t="s">
        <v>1862</v>
      </c>
      <c r="I156" s="54" t="s">
        <v>28</v>
      </c>
      <c r="J156" s="52" t="str">
        <f>+Trimestral[[#This Row],[Número de oficio de envio de los criterios de inclusion y exclusion]]</f>
        <v>CEC-CENTRAL-CCSS-10391-2018, 15/11/2018. APROBADO. Fecha de la resolución: 12/11/2018. No. de sesión: 040-09-2018.</v>
      </c>
      <c r="K156" s="27" t="s">
        <v>28</v>
      </c>
      <c r="L156" s="52" t="s">
        <v>1183</v>
      </c>
      <c r="M156" s="52" t="s">
        <v>119</v>
      </c>
      <c r="N156" s="54" t="s">
        <v>37</v>
      </c>
      <c r="O156" s="52" t="s">
        <v>1184</v>
      </c>
      <c r="P156" s="52" t="s">
        <v>1185</v>
      </c>
      <c r="Q156" s="52" t="s">
        <v>1186</v>
      </c>
      <c r="R156" s="27" t="s">
        <v>222</v>
      </c>
      <c r="S156" s="54" t="s">
        <v>743</v>
      </c>
      <c r="T156" s="27" t="s">
        <v>222</v>
      </c>
      <c r="U156" s="27" t="s">
        <v>222</v>
      </c>
      <c r="V156" s="27" t="s">
        <v>222</v>
      </c>
      <c r="W156" s="27" t="s">
        <v>222</v>
      </c>
      <c r="X156" s="40" t="s">
        <v>1155</v>
      </c>
      <c r="Y156" s="36"/>
      <c r="Z156" s="26" t="s">
        <v>2080</v>
      </c>
      <c r="AA156" s="26" t="s">
        <v>2080</v>
      </c>
      <c r="AB156" s="54" t="s">
        <v>750</v>
      </c>
      <c r="AC156" s="54" t="s">
        <v>754</v>
      </c>
      <c r="AD156" s="87">
        <v>43592</v>
      </c>
      <c r="AE156" s="27" t="s">
        <v>222</v>
      </c>
      <c r="AF156" s="94" t="s">
        <v>1187</v>
      </c>
      <c r="AG156" s="87">
        <v>43616</v>
      </c>
      <c r="AH156" s="88" t="s">
        <v>2294</v>
      </c>
      <c r="AI156" s="88" t="s">
        <v>37</v>
      </c>
      <c r="AJ156" s="93" t="s">
        <v>2545</v>
      </c>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90"/>
    </row>
    <row r="157" spans="1:104" s="84" customFormat="1" ht="198.75" customHeight="1" x14ac:dyDescent="0.25">
      <c r="A157" s="54">
        <f t="shared" si="2"/>
        <v>155</v>
      </c>
      <c r="C157" s="52" t="s">
        <v>162</v>
      </c>
      <c r="D157" s="52" t="s">
        <v>335</v>
      </c>
      <c r="E157" s="84" t="s">
        <v>26</v>
      </c>
      <c r="F157" s="32" t="s">
        <v>336</v>
      </c>
      <c r="G157" s="27" t="s">
        <v>32</v>
      </c>
      <c r="H157" s="52" t="s">
        <v>1863</v>
      </c>
      <c r="I157" s="54" t="s">
        <v>28</v>
      </c>
      <c r="J157" s="52" t="str">
        <f>+Trimestral[[#This Row],[Número de oficio de envio de los criterios de inclusion y exclusion]]</f>
        <v>CEC-CENTRAL-CCSS-11455-2018, 14/12/2018.  APROBADO. Fecha de la resolución: 12/11/2018. No. de sesión: 040-11-2018.</v>
      </c>
      <c r="K157" s="27" t="s">
        <v>28</v>
      </c>
      <c r="L157" s="52" t="s">
        <v>223</v>
      </c>
      <c r="M157" s="52" t="s">
        <v>119</v>
      </c>
      <c r="N157" s="54" t="s">
        <v>37</v>
      </c>
      <c r="O157" s="52" t="s">
        <v>272</v>
      </c>
      <c r="P157" s="52" t="s">
        <v>1111</v>
      </c>
      <c r="Q157" s="52" t="s">
        <v>1181</v>
      </c>
      <c r="R157" s="27" t="s">
        <v>222</v>
      </c>
      <c r="S157" s="54" t="s">
        <v>743</v>
      </c>
      <c r="T157" s="27" t="s">
        <v>222</v>
      </c>
      <c r="U157" s="27" t="s">
        <v>2295</v>
      </c>
      <c r="V157" s="54"/>
      <c r="W157" s="27" t="s">
        <v>222</v>
      </c>
      <c r="X157" s="40" t="s">
        <v>1923</v>
      </c>
      <c r="Y157" s="36" t="s">
        <v>231</v>
      </c>
      <c r="Z157" s="26" t="s">
        <v>1961</v>
      </c>
      <c r="AA157" s="26" t="s">
        <v>1961</v>
      </c>
      <c r="AB157" s="54" t="s">
        <v>754</v>
      </c>
      <c r="AC157" s="54" t="s">
        <v>750</v>
      </c>
      <c r="AD157" s="87" t="s">
        <v>222</v>
      </c>
      <c r="AE157" s="27" t="s">
        <v>222</v>
      </c>
      <c r="AF157" s="86" t="s">
        <v>32</v>
      </c>
      <c r="AG157" s="87"/>
      <c r="AH157" s="54"/>
      <c r="AI157" s="54"/>
      <c r="AJ157" s="100" t="s">
        <v>2810</v>
      </c>
      <c r="AK157" s="132" t="s">
        <v>2953</v>
      </c>
      <c r="AL157" s="132" t="s">
        <v>2973</v>
      </c>
      <c r="AM157" s="132" t="s">
        <v>2843</v>
      </c>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90"/>
    </row>
    <row r="158" spans="1:104" s="84" customFormat="1" ht="165" x14ac:dyDescent="0.25">
      <c r="A158" s="54">
        <f t="shared" si="2"/>
        <v>156</v>
      </c>
      <c r="C158" s="52" t="s">
        <v>162</v>
      </c>
      <c r="D158" s="52" t="s">
        <v>337</v>
      </c>
      <c r="E158" s="84" t="s">
        <v>26</v>
      </c>
      <c r="F158" s="32" t="s">
        <v>338</v>
      </c>
      <c r="G158" s="54" t="s">
        <v>32</v>
      </c>
      <c r="H158" s="52" t="s">
        <v>1864</v>
      </c>
      <c r="I158" s="31" t="s">
        <v>1179</v>
      </c>
      <c r="J158" s="52" t="str">
        <f>+Trimestral[[#This Row],[Número de oficio de envio de los criterios de inclusion y exclusion]]</f>
        <v>CEC-CENTRAL-CCSS-11359-2018, 12/12/2018. APROBADO. Fecha de la resolución: 29/10/2018. No. de sesión: 038-10-2018.</v>
      </c>
      <c r="K158" s="31" t="s">
        <v>1179</v>
      </c>
      <c r="L158" s="52" t="s">
        <v>339</v>
      </c>
      <c r="M158" s="52" t="s">
        <v>119</v>
      </c>
      <c r="N158" s="54" t="s">
        <v>37</v>
      </c>
      <c r="O158" s="52" t="s">
        <v>340</v>
      </c>
      <c r="P158" s="52" t="s">
        <v>1180</v>
      </c>
      <c r="Q158" s="52" t="s">
        <v>340</v>
      </c>
      <c r="R158" s="27" t="s">
        <v>222</v>
      </c>
      <c r="S158" s="27" t="s">
        <v>743</v>
      </c>
      <c r="T158" s="27" t="s">
        <v>222</v>
      </c>
      <c r="U158" s="27" t="s">
        <v>2296</v>
      </c>
      <c r="V158" s="27" t="s">
        <v>2965</v>
      </c>
      <c r="W158" s="27" t="s">
        <v>222</v>
      </c>
      <c r="X158" s="40">
        <v>43798</v>
      </c>
      <c r="Y158" s="36" t="s">
        <v>70</v>
      </c>
      <c r="Z158" s="26" t="s">
        <v>2297</v>
      </c>
      <c r="AA158" s="26" t="s">
        <v>1043</v>
      </c>
      <c r="AB158" s="27" t="s">
        <v>754</v>
      </c>
      <c r="AC158" s="27" t="s">
        <v>750</v>
      </c>
      <c r="AD158" s="27" t="s">
        <v>32</v>
      </c>
      <c r="AE158" s="27" t="s">
        <v>222</v>
      </c>
      <c r="AF158" s="27" t="s">
        <v>32</v>
      </c>
      <c r="AG158" s="88">
        <v>45054</v>
      </c>
      <c r="AH158" s="27" t="s">
        <v>2965</v>
      </c>
      <c r="AI158" s="27" t="s">
        <v>30</v>
      </c>
      <c r="AJ158" s="91" t="s">
        <v>2702</v>
      </c>
      <c r="AK158" s="132" t="s">
        <v>2713</v>
      </c>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90"/>
    </row>
    <row r="159" spans="1:104" s="84" customFormat="1" ht="182.25" customHeight="1" x14ac:dyDescent="0.25">
      <c r="A159" s="54">
        <f t="shared" si="2"/>
        <v>157</v>
      </c>
      <c r="C159" s="52" t="s">
        <v>162</v>
      </c>
      <c r="D159" s="52" t="s">
        <v>342</v>
      </c>
      <c r="E159" s="84" t="s">
        <v>26</v>
      </c>
      <c r="F159" s="32" t="s">
        <v>2298</v>
      </c>
      <c r="G159" s="27" t="s">
        <v>32</v>
      </c>
      <c r="H159" s="52" t="s">
        <v>1865</v>
      </c>
      <c r="I159" s="27" t="s">
        <v>728</v>
      </c>
      <c r="J159" s="52" t="str">
        <f>+Trimestral[[#This Row],[Número de oficio de envio de los criterios de inclusion y exclusion]]</f>
        <v>CEC-CENTRAL-CCSS-2960-2019, 23/04/2019. Aprobado Fecha de resolución de la revisión: 08/04/2019 No. de Sesión: 13/04/2019</v>
      </c>
      <c r="K159" s="27" t="s">
        <v>2203</v>
      </c>
      <c r="L159" s="52" t="s">
        <v>344</v>
      </c>
      <c r="M159" s="52" t="s">
        <v>119</v>
      </c>
      <c r="N159" s="54" t="s">
        <v>37</v>
      </c>
      <c r="O159" s="52" t="s">
        <v>345</v>
      </c>
      <c r="P159" s="52" t="s">
        <v>1178</v>
      </c>
      <c r="Q159" s="52" t="s">
        <v>345</v>
      </c>
      <c r="R159" s="27" t="s">
        <v>222</v>
      </c>
      <c r="S159" s="54" t="s">
        <v>743</v>
      </c>
      <c r="T159" s="27" t="s">
        <v>222</v>
      </c>
      <c r="U159" s="27"/>
      <c r="V159" s="27"/>
      <c r="W159" s="27" t="s">
        <v>222</v>
      </c>
      <c r="X159" s="40" t="s">
        <v>1962</v>
      </c>
      <c r="Y159" s="26" t="s">
        <v>231</v>
      </c>
      <c r="Z159" s="26" t="s">
        <v>2081</v>
      </c>
      <c r="AA159" s="26" t="s">
        <v>1097</v>
      </c>
      <c r="AB159" s="27" t="s">
        <v>750</v>
      </c>
      <c r="AC159" s="27" t="s">
        <v>754</v>
      </c>
      <c r="AD159" s="27">
        <v>43641</v>
      </c>
      <c r="AE159" s="27" t="s">
        <v>222</v>
      </c>
      <c r="AF159" s="27">
        <v>1000</v>
      </c>
      <c r="AG159" s="27"/>
      <c r="AH159" s="27"/>
      <c r="AI159" s="27"/>
      <c r="AJ159" s="91" t="s">
        <v>2891</v>
      </c>
      <c r="AK159" s="150" t="s">
        <v>2890</v>
      </c>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90"/>
    </row>
    <row r="160" spans="1:104" s="84" customFormat="1" ht="75" x14ac:dyDescent="0.25">
      <c r="A160" s="54">
        <f t="shared" si="2"/>
        <v>158</v>
      </c>
      <c r="C160" s="52" t="s">
        <v>162</v>
      </c>
      <c r="D160" s="52" t="s">
        <v>876</v>
      </c>
      <c r="E160" s="84" t="s">
        <v>26</v>
      </c>
      <c r="F160" s="32" t="s">
        <v>1269</v>
      </c>
      <c r="G160" s="54" t="s">
        <v>222</v>
      </c>
      <c r="H160" s="52" t="s">
        <v>2462</v>
      </c>
      <c r="I160" s="31" t="s">
        <v>222</v>
      </c>
      <c r="J160" s="52" t="str">
        <f>+Trimestral[[#This Row],[Número de oficio de envio de los criterios de inclusion y exclusion]]</f>
        <v>INVESTIGACION DIFEREFIDA EN SESION -18/04/ 2018 016-05-2018</v>
      </c>
      <c r="K160" s="31" t="s">
        <v>222</v>
      </c>
      <c r="L160" s="52" t="s">
        <v>1270</v>
      </c>
      <c r="M160" s="52" t="s">
        <v>119</v>
      </c>
      <c r="N160" s="54" t="s">
        <v>222</v>
      </c>
      <c r="O160" s="52" t="s">
        <v>1271</v>
      </c>
      <c r="P160" s="52" t="s">
        <v>222</v>
      </c>
      <c r="Q160" s="52" t="s">
        <v>222</v>
      </c>
      <c r="R160" s="27" t="s">
        <v>222</v>
      </c>
      <c r="S160" s="27" t="s">
        <v>743</v>
      </c>
      <c r="T160" s="27" t="s">
        <v>222</v>
      </c>
      <c r="U160" s="27" t="s">
        <v>222</v>
      </c>
      <c r="V160" s="27" t="s">
        <v>222</v>
      </c>
      <c r="W160" s="27" t="s">
        <v>222</v>
      </c>
      <c r="X160" s="40" t="s">
        <v>222</v>
      </c>
      <c r="Y160" s="36" t="s">
        <v>620</v>
      </c>
      <c r="Z160" s="26"/>
      <c r="AA160" s="26"/>
      <c r="AB160" s="27" t="s">
        <v>222</v>
      </c>
      <c r="AC160" s="27" t="s">
        <v>222</v>
      </c>
      <c r="AD160" s="27" t="s">
        <v>222</v>
      </c>
      <c r="AE160" s="27" t="s">
        <v>222</v>
      </c>
      <c r="AF160" s="27" t="s">
        <v>222</v>
      </c>
      <c r="AG160" s="27" t="s">
        <v>222</v>
      </c>
      <c r="AH160" s="27" t="s">
        <v>222</v>
      </c>
      <c r="AI160" s="27" t="s">
        <v>37</v>
      </c>
      <c r="AJ160" s="91" t="s">
        <v>1728</v>
      </c>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90"/>
    </row>
    <row r="161" spans="1:104" s="84" customFormat="1" ht="60" x14ac:dyDescent="0.25">
      <c r="A161" s="54">
        <f t="shared" si="2"/>
        <v>159</v>
      </c>
      <c r="C161" s="52" t="s">
        <v>162</v>
      </c>
      <c r="D161" s="52" t="s">
        <v>875</v>
      </c>
      <c r="E161" s="84" t="s">
        <v>26</v>
      </c>
      <c r="F161" s="32" t="s">
        <v>1175</v>
      </c>
      <c r="G161" s="54" t="s">
        <v>32</v>
      </c>
      <c r="H161" s="52" t="s">
        <v>2463</v>
      </c>
      <c r="I161" s="54" t="s">
        <v>28</v>
      </c>
      <c r="J161" s="52" t="str">
        <f>+Trimestral[[#This Row],[Número de oficio de envio de los criterios de inclusion y exclusion]]</f>
        <v>CEC-CENTRAL-CCSS-10387-2018, 04/12/2018. Resolución -comité Rechazado Fecha de resolución de la revisión: 12/11/2018 No. de Sesión: 040-11-2018</v>
      </c>
      <c r="K161" s="27" t="s">
        <v>28</v>
      </c>
      <c r="L161" s="52" t="s">
        <v>223</v>
      </c>
      <c r="M161" s="52" t="s">
        <v>119</v>
      </c>
      <c r="N161" s="54" t="s">
        <v>37</v>
      </c>
      <c r="O161" s="52" t="s">
        <v>1176</v>
      </c>
      <c r="P161" s="52" t="s">
        <v>1177</v>
      </c>
      <c r="Q161" s="52" t="s">
        <v>222</v>
      </c>
      <c r="R161" s="27" t="s">
        <v>222</v>
      </c>
      <c r="S161" s="54" t="s">
        <v>743</v>
      </c>
      <c r="T161" s="27" t="s">
        <v>222</v>
      </c>
      <c r="U161" s="27" t="s">
        <v>222</v>
      </c>
      <c r="V161" s="27" t="s">
        <v>222</v>
      </c>
      <c r="W161" s="27" t="s">
        <v>222</v>
      </c>
      <c r="X161" s="40" t="s">
        <v>222</v>
      </c>
      <c r="Y161" s="36" t="s">
        <v>620</v>
      </c>
      <c r="Z161" s="36" t="s">
        <v>2082</v>
      </c>
      <c r="AA161" s="36" t="s">
        <v>2082</v>
      </c>
      <c r="AB161" s="54" t="s">
        <v>754</v>
      </c>
      <c r="AC161" s="54" t="s">
        <v>754</v>
      </c>
      <c r="AD161" s="88" t="s">
        <v>32</v>
      </c>
      <c r="AE161" s="27" t="s">
        <v>222</v>
      </c>
      <c r="AF161" s="86" t="s">
        <v>32</v>
      </c>
      <c r="AG161" s="88" t="s">
        <v>32</v>
      </c>
      <c r="AH161" s="88" t="s">
        <v>32</v>
      </c>
      <c r="AI161" s="88" t="s">
        <v>37</v>
      </c>
      <c r="AJ161" s="89" t="s">
        <v>2463</v>
      </c>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90"/>
    </row>
    <row r="162" spans="1:104" s="84" customFormat="1" ht="204" x14ac:dyDescent="0.25">
      <c r="A162" s="54">
        <f t="shared" si="2"/>
        <v>160</v>
      </c>
      <c r="C162" s="52" t="s">
        <v>162</v>
      </c>
      <c r="D162" s="52" t="s">
        <v>348</v>
      </c>
      <c r="E162" s="84" t="s">
        <v>26</v>
      </c>
      <c r="F162" s="32" t="s">
        <v>1672</v>
      </c>
      <c r="G162" s="27" t="s">
        <v>32</v>
      </c>
      <c r="H162" s="52" t="s">
        <v>2464</v>
      </c>
      <c r="I162" s="54" t="s">
        <v>28</v>
      </c>
      <c r="J162" s="52" t="str">
        <f>+Trimestral[[#This Row],[Número de oficio de envio de los criterios de inclusion y exclusion]]</f>
        <v>CEC-CENTRAL-CCSS-3503-2019, 9/05/2019. Resolución -comité Aprobado Fecha de resolución de la revisión: 29/04/2019 No. de Sesión: 015-04-2019</v>
      </c>
      <c r="K162" s="27" t="s">
        <v>28</v>
      </c>
      <c r="L162" s="52" t="s">
        <v>281</v>
      </c>
      <c r="M162" s="52" t="s">
        <v>119</v>
      </c>
      <c r="N162" s="54" t="s">
        <v>37</v>
      </c>
      <c r="O162" s="52" t="s">
        <v>350</v>
      </c>
      <c r="P162" s="52" t="s">
        <v>1173</v>
      </c>
      <c r="Q162" s="52" t="s">
        <v>1174</v>
      </c>
      <c r="R162" s="27" t="s">
        <v>222</v>
      </c>
      <c r="S162" s="54" t="s">
        <v>743</v>
      </c>
      <c r="T162" s="27" t="s">
        <v>222</v>
      </c>
      <c r="U162" s="27" t="s">
        <v>2299</v>
      </c>
      <c r="V162" s="54"/>
      <c r="W162" s="27" t="s">
        <v>222</v>
      </c>
      <c r="X162" s="40" t="s">
        <v>2799</v>
      </c>
      <c r="Y162" s="36" t="s">
        <v>231</v>
      </c>
      <c r="Z162" s="26" t="s">
        <v>2168</v>
      </c>
      <c r="AA162" s="26" t="s">
        <v>2167</v>
      </c>
      <c r="AB162" s="54" t="s">
        <v>754</v>
      </c>
      <c r="AC162" s="54" t="s">
        <v>750</v>
      </c>
      <c r="AD162" s="87" t="s">
        <v>222</v>
      </c>
      <c r="AE162" s="27" t="s">
        <v>222</v>
      </c>
      <c r="AF162" s="86" t="s">
        <v>32</v>
      </c>
      <c r="AG162" s="87"/>
      <c r="AH162" s="87"/>
      <c r="AI162" s="54"/>
      <c r="AJ162" s="148" t="s">
        <v>2694</v>
      </c>
      <c r="AK162" s="168" t="s">
        <v>2841</v>
      </c>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90"/>
    </row>
    <row r="163" spans="1:104" s="84" customFormat="1" ht="180" x14ac:dyDescent="0.25">
      <c r="A163" s="54">
        <f t="shared" si="2"/>
        <v>161</v>
      </c>
      <c r="C163" s="52" t="s">
        <v>162</v>
      </c>
      <c r="D163" s="52" t="s">
        <v>352</v>
      </c>
      <c r="E163" s="84" t="s">
        <v>26</v>
      </c>
      <c r="F163" s="32" t="s">
        <v>353</v>
      </c>
      <c r="G163" s="27" t="s">
        <v>32</v>
      </c>
      <c r="H163" s="52" t="s">
        <v>1866</v>
      </c>
      <c r="I163" s="54" t="s">
        <v>726</v>
      </c>
      <c r="J163" s="52" t="str">
        <f>+Trimestral[[#This Row],[Número de oficio de envio de los criterios de inclusion y exclusion]]</f>
        <v>CEC-CENTRAL-CCSS-1382-2019, 26/02/2019. Aprobado. Fecha de la resolución: 18/02/2019. No. de sesión: E-01-02-2019.</v>
      </c>
      <c r="K163" s="27" t="s">
        <v>2205</v>
      </c>
      <c r="L163" s="52" t="s">
        <v>355</v>
      </c>
      <c r="M163" s="52" t="s">
        <v>119</v>
      </c>
      <c r="N163" s="54" t="s">
        <v>37</v>
      </c>
      <c r="O163" s="52" t="s">
        <v>356</v>
      </c>
      <c r="P163" s="52" t="s">
        <v>1172</v>
      </c>
      <c r="Q163" s="52" t="s">
        <v>356</v>
      </c>
      <c r="R163" s="27" t="s">
        <v>222</v>
      </c>
      <c r="S163" s="54" t="s">
        <v>743</v>
      </c>
      <c r="T163" s="27" t="s">
        <v>222</v>
      </c>
      <c r="U163" s="27" t="s">
        <v>222</v>
      </c>
      <c r="V163" s="27" t="s">
        <v>222</v>
      </c>
      <c r="W163" s="27" t="s">
        <v>222</v>
      </c>
      <c r="X163" s="40"/>
      <c r="Y163" s="36" t="s">
        <v>744</v>
      </c>
      <c r="Z163" s="26" t="s">
        <v>2174</v>
      </c>
      <c r="AA163" s="26" t="s">
        <v>2175</v>
      </c>
      <c r="AB163" s="54" t="s">
        <v>754</v>
      </c>
      <c r="AC163" s="54" t="s">
        <v>750</v>
      </c>
      <c r="AD163" s="87" t="s">
        <v>222</v>
      </c>
      <c r="AE163" s="27" t="s">
        <v>222</v>
      </c>
      <c r="AF163" s="86" t="s">
        <v>32</v>
      </c>
      <c r="AG163" s="88" t="s">
        <v>32</v>
      </c>
      <c r="AH163" s="88" t="s">
        <v>32</v>
      </c>
      <c r="AI163" s="88" t="s">
        <v>37</v>
      </c>
      <c r="AJ163" s="89" t="s">
        <v>2546</v>
      </c>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90"/>
    </row>
    <row r="164" spans="1:104" s="84" customFormat="1" ht="105" x14ac:dyDescent="0.25">
      <c r="A164" s="54">
        <f t="shared" si="2"/>
        <v>162</v>
      </c>
      <c r="C164" s="52" t="s">
        <v>162</v>
      </c>
      <c r="D164" s="52" t="s">
        <v>358</v>
      </c>
      <c r="E164" s="84" t="s">
        <v>26</v>
      </c>
      <c r="F164" s="32" t="s">
        <v>359</v>
      </c>
      <c r="G164" s="54" t="s">
        <v>32</v>
      </c>
      <c r="H164" s="52" t="s">
        <v>2465</v>
      </c>
      <c r="I164" s="31" t="s">
        <v>728</v>
      </c>
      <c r="J164" s="52" t="str">
        <f>+Trimestral[[#This Row],[Número de oficio de envio de los criterios de inclusion y exclusion]]</f>
        <v>CEC-CENTRAL-CCSS-5968-2019, 29/07/2019. Aprobado Fecha de resolución -estudio: 08/07/2019. sesión número: 25-07-2019</v>
      </c>
      <c r="K164" s="31" t="s">
        <v>2203</v>
      </c>
      <c r="L164" s="52" t="s">
        <v>360</v>
      </c>
      <c r="M164" s="52" t="s">
        <v>119</v>
      </c>
      <c r="N164" s="54" t="s">
        <v>37</v>
      </c>
      <c r="O164" s="52" t="s">
        <v>361</v>
      </c>
      <c r="P164" s="52"/>
      <c r="Q164" s="52" t="s">
        <v>361</v>
      </c>
      <c r="R164" s="27" t="s">
        <v>222</v>
      </c>
      <c r="S164" s="27" t="s">
        <v>743</v>
      </c>
      <c r="T164" s="27" t="s">
        <v>222</v>
      </c>
      <c r="U164" s="27" t="s">
        <v>2300</v>
      </c>
      <c r="V164" s="27"/>
      <c r="W164" s="27" t="s">
        <v>222</v>
      </c>
      <c r="X164" s="40" t="s">
        <v>263</v>
      </c>
      <c r="Y164" s="36" t="s">
        <v>231</v>
      </c>
      <c r="Z164" s="26" t="s">
        <v>1963</v>
      </c>
      <c r="AA164" s="26" t="s">
        <v>796</v>
      </c>
      <c r="AB164" s="27" t="s">
        <v>750</v>
      </c>
      <c r="AC164" s="27" t="s">
        <v>754</v>
      </c>
      <c r="AD164" s="27">
        <v>43682</v>
      </c>
      <c r="AE164" s="27" t="s">
        <v>222</v>
      </c>
      <c r="AF164" s="27">
        <v>60</v>
      </c>
      <c r="AG164" s="27"/>
      <c r="AH164" s="27"/>
      <c r="AI164" s="27"/>
      <c r="AJ164" s="91" t="s">
        <v>2802</v>
      </c>
      <c r="AK164" s="150" t="s">
        <v>2888</v>
      </c>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90"/>
    </row>
    <row r="165" spans="1:104" s="84" customFormat="1" ht="75" x14ac:dyDescent="0.25">
      <c r="A165" s="54">
        <f t="shared" si="2"/>
        <v>163</v>
      </c>
      <c r="C165" s="52" t="s">
        <v>162</v>
      </c>
      <c r="D165" s="52" t="s">
        <v>882</v>
      </c>
      <c r="E165" s="84" t="s">
        <v>26</v>
      </c>
      <c r="F165" s="32" t="s">
        <v>2301</v>
      </c>
      <c r="G165" s="54" t="s">
        <v>32</v>
      </c>
      <c r="H165" s="52" t="s">
        <v>2475</v>
      </c>
      <c r="I165" s="54" t="s">
        <v>729</v>
      </c>
      <c r="J165" s="52" t="str">
        <f>+Trimestral[[#This Row],[Número de oficio de envio de los criterios de inclusion y exclusion]]</f>
        <v xml:space="preserve">
CEC-CENTRAL-CCSS-1277-2019 de 20/02/2019 APROBADO, fecha de resolución -estudio 28/01/2019 sesión 003-01-2019</v>
      </c>
      <c r="K165" s="27" t="s">
        <v>2201</v>
      </c>
      <c r="L165" s="52" t="s">
        <v>1163</v>
      </c>
      <c r="M165" s="52" t="s">
        <v>119</v>
      </c>
      <c r="N165" s="54" t="s">
        <v>37</v>
      </c>
      <c r="O165" s="52" t="s">
        <v>1164</v>
      </c>
      <c r="P165" s="52" t="s">
        <v>222</v>
      </c>
      <c r="Q165" s="52" t="s">
        <v>1164</v>
      </c>
      <c r="R165" s="27" t="s">
        <v>222</v>
      </c>
      <c r="S165" s="54" t="s">
        <v>743</v>
      </c>
      <c r="T165" s="27" t="s">
        <v>222</v>
      </c>
      <c r="U165" s="27" t="s">
        <v>222</v>
      </c>
      <c r="V165" s="27" t="s">
        <v>222</v>
      </c>
      <c r="W165" s="27" t="s">
        <v>222</v>
      </c>
      <c r="X165" s="40" t="s">
        <v>1165</v>
      </c>
      <c r="Y165" s="36" t="s">
        <v>70</v>
      </c>
      <c r="Z165" s="26" t="s">
        <v>2083</v>
      </c>
      <c r="AA165" s="26" t="s">
        <v>796</v>
      </c>
      <c r="AB165" s="54" t="s">
        <v>754</v>
      </c>
      <c r="AC165" s="54" t="s">
        <v>754</v>
      </c>
      <c r="AD165" s="87" t="s">
        <v>1161</v>
      </c>
      <c r="AE165" s="27" t="s">
        <v>222</v>
      </c>
      <c r="AF165" s="94" t="s">
        <v>1161</v>
      </c>
      <c r="AG165" s="87">
        <v>287</v>
      </c>
      <c r="AH165" s="54" t="s">
        <v>1171</v>
      </c>
      <c r="AI165" s="87" t="s">
        <v>30</v>
      </c>
      <c r="AJ165" s="93" t="s">
        <v>2547</v>
      </c>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90"/>
    </row>
    <row r="166" spans="1:104" s="84" customFormat="1" ht="60" x14ac:dyDescent="0.25">
      <c r="A166" s="54">
        <f t="shared" si="2"/>
        <v>164</v>
      </c>
      <c r="C166" s="52" t="s">
        <v>162</v>
      </c>
      <c r="D166" s="52" t="s">
        <v>363</v>
      </c>
      <c r="E166" s="84" t="s">
        <v>26</v>
      </c>
      <c r="F166" s="32" t="s">
        <v>364</v>
      </c>
      <c r="G166" s="27" t="s">
        <v>32</v>
      </c>
      <c r="H166" s="52" t="s">
        <v>2466</v>
      </c>
      <c r="I166" s="54" t="s">
        <v>728</v>
      </c>
      <c r="J166" s="52" t="str">
        <f>+Trimestral[[#This Row],[Número de oficio de envio de los criterios de inclusion y exclusion]]</f>
        <v xml:space="preserve">
CEC-CENTRAL-CCSS-1643-2019 de 04/03/2019. APROBADO, fecha de resolución -estudio 04/03/2019 sesión 008-04-2019</v>
      </c>
      <c r="K166" s="27" t="s">
        <v>2203</v>
      </c>
      <c r="L166" s="52" t="s">
        <v>365</v>
      </c>
      <c r="M166" s="52" t="s">
        <v>119</v>
      </c>
      <c r="N166" s="54" t="s">
        <v>37</v>
      </c>
      <c r="O166" s="52" t="s">
        <v>366</v>
      </c>
      <c r="P166" s="52" t="s">
        <v>222</v>
      </c>
      <c r="Q166" s="52" t="s">
        <v>366</v>
      </c>
      <c r="R166" s="27" t="s">
        <v>222</v>
      </c>
      <c r="S166" s="54" t="s">
        <v>743</v>
      </c>
      <c r="T166" s="27" t="s">
        <v>222</v>
      </c>
      <c r="U166" s="27" t="s">
        <v>222</v>
      </c>
      <c r="V166" s="27" t="s">
        <v>222</v>
      </c>
      <c r="W166" s="27" t="s">
        <v>222</v>
      </c>
      <c r="X166" s="40" t="s">
        <v>263</v>
      </c>
      <c r="Y166" s="26" t="s">
        <v>70</v>
      </c>
      <c r="Z166" s="26" t="s">
        <v>1964</v>
      </c>
      <c r="AA166" s="26" t="s">
        <v>796</v>
      </c>
      <c r="AB166" s="27" t="s">
        <v>750</v>
      </c>
      <c r="AC166" s="27" t="s">
        <v>754</v>
      </c>
      <c r="AD166" s="27" t="s">
        <v>222</v>
      </c>
      <c r="AE166" s="27" t="s">
        <v>222</v>
      </c>
      <c r="AF166" s="27">
        <v>913</v>
      </c>
      <c r="AG166" s="27" t="s">
        <v>1228</v>
      </c>
      <c r="AH166" s="27" t="s">
        <v>1171</v>
      </c>
      <c r="AI166" s="87" t="s">
        <v>30</v>
      </c>
      <c r="AJ166" s="91" t="s">
        <v>2548</v>
      </c>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90"/>
    </row>
    <row r="167" spans="1:104" s="84" customFormat="1" ht="75" x14ac:dyDescent="0.25">
      <c r="A167" s="54">
        <f t="shared" si="2"/>
        <v>165</v>
      </c>
      <c r="C167" s="52" t="s">
        <v>162</v>
      </c>
      <c r="D167" s="52" t="s">
        <v>878</v>
      </c>
      <c r="E167" s="84" t="s">
        <v>26</v>
      </c>
      <c r="F167" s="32" t="s">
        <v>1229</v>
      </c>
      <c r="G167" s="27" t="s">
        <v>32</v>
      </c>
      <c r="H167" s="52" t="s">
        <v>2467</v>
      </c>
      <c r="I167" s="27" t="s">
        <v>731</v>
      </c>
      <c r="J167" s="52" t="str">
        <f>+Trimestral[[#This Row],[Número de oficio de envio de los criterios de inclusion y exclusion]]</f>
        <v xml:space="preserve">
CEC-CENTRAL-CCSS-6874-2019 de 27/08/2019.  APROBACIÓN EXPEDITA, fecha de resolución -estudio 19/08/2019 sesión 0031-08-2019</v>
      </c>
      <c r="K167" s="27" t="s">
        <v>2207</v>
      </c>
      <c r="L167" s="52" t="s">
        <v>1230</v>
      </c>
      <c r="M167" s="52" t="s">
        <v>119</v>
      </c>
      <c r="N167" s="54" t="s">
        <v>37</v>
      </c>
      <c r="O167" s="52" t="s">
        <v>1231</v>
      </c>
      <c r="P167" s="52" t="s">
        <v>1232</v>
      </c>
      <c r="Q167" s="52" t="s">
        <v>1233</v>
      </c>
      <c r="R167" s="27" t="s">
        <v>222</v>
      </c>
      <c r="S167" s="54" t="s">
        <v>743</v>
      </c>
      <c r="T167" s="27" t="s">
        <v>222</v>
      </c>
      <c r="U167" s="27"/>
      <c r="V167" s="27"/>
      <c r="W167" s="27"/>
      <c r="X167" s="40"/>
      <c r="Y167" s="26"/>
      <c r="Z167" s="26" t="s">
        <v>2084</v>
      </c>
      <c r="AA167" s="26" t="s">
        <v>796</v>
      </c>
      <c r="AB167" s="27"/>
      <c r="AC167" s="27"/>
      <c r="AD167" s="27"/>
      <c r="AE167" s="27" t="s">
        <v>222</v>
      </c>
      <c r="AF167" s="27"/>
      <c r="AG167" s="27"/>
      <c r="AH167" s="27"/>
      <c r="AI167" s="27" t="s">
        <v>37</v>
      </c>
      <c r="AJ167" s="91" t="s">
        <v>2549</v>
      </c>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90"/>
    </row>
    <row r="168" spans="1:104" s="84" customFormat="1" ht="60" x14ac:dyDescent="0.25">
      <c r="A168" s="54">
        <f t="shared" si="2"/>
        <v>166</v>
      </c>
      <c r="C168" s="52" t="s">
        <v>162</v>
      </c>
      <c r="D168" s="52" t="s">
        <v>879</v>
      </c>
      <c r="E168" s="84" t="s">
        <v>26</v>
      </c>
      <c r="F168" s="32" t="s">
        <v>2302</v>
      </c>
      <c r="G168" s="27" t="s">
        <v>32</v>
      </c>
      <c r="H168" s="52" t="s">
        <v>2468</v>
      </c>
      <c r="I168" s="54" t="s">
        <v>28</v>
      </c>
      <c r="J168" s="52" t="str">
        <f>+Trimestral[[#This Row],[Número de oficio de envio de los criterios de inclusion y exclusion]]</f>
        <v xml:space="preserve">
CEC-CENTRAL-CCSS-1744-2019 de 06 de marzo -2019. RECHAZADO, fecha de resolución -estudio 19/08/2019 sesión 0031-08-2019</v>
      </c>
      <c r="K168" s="27" t="s">
        <v>28</v>
      </c>
      <c r="L168" s="52" t="s">
        <v>223</v>
      </c>
      <c r="M168" s="52" t="s">
        <v>119</v>
      </c>
      <c r="N168" s="54" t="s">
        <v>37</v>
      </c>
      <c r="O168" s="52" t="s">
        <v>1234</v>
      </c>
      <c r="P168" s="52" t="s">
        <v>1235</v>
      </c>
      <c r="Q168" s="52" t="s">
        <v>891</v>
      </c>
      <c r="R168" s="27" t="s">
        <v>222</v>
      </c>
      <c r="S168" s="54" t="s">
        <v>743</v>
      </c>
      <c r="T168" s="27" t="s">
        <v>222</v>
      </c>
      <c r="U168" s="27" t="s">
        <v>222</v>
      </c>
      <c r="V168" s="27" t="s">
        <v>222</v>
      </c>
      <c r="W168" s="27" t="s">
        <v>222</v>
      </c>
      <c r="X168" s="40" t="s">
        <v>222</v>
      </c>
      <c r="Y168" s="26" t="s">
        <v>620</v>
      </c>
      <c r="Z168" s="26" t="s">
        <v>2085</v>
      </c>
      <c r="AA168" s="26" t="s">
        <v>2085</v>
      </c>
      <c r="AB168" s="27" t="s">
        <v>32</v>
      </c>
      <c r="AC168" s="27" t="s">
        <v>32</v>
      </c>
      <c r="AD168" s="27" t="s">
        <v>32</v>
      </c>
      <c r="AE168" s="27" t="s">
        <v>222</v>
      </c>
      <c r="AF168" s="27" t="s">
        <v>32</v>
      </c>
      <c r="AG168" s="27" t="s">
        <v>32</v>
      </c>
      <c r="AH168" s="27" t="s">
        <v>32</v>
      </c>
      <c r="AI168" s="27" t="s">
        <v>37</v>
      </c>
      <c r="AJ168" s="91" t="s">
        <v>2550</v>
      </c>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90"/>
    </row>
    <row r="169" spans="1:104" s="84" customFormat="1" ht="105" x14ac:dyDescent="0.25">
      <c r="A169" s="54">
        <f t="shared" si="2"/>
        <v>167</v>
      </c>
      <c r="C169" s="52" t="s">
        <v>162</v>
      </c>
      <c r="D169" s="52" t="s">
        <v>880</v>
      </c>
      <c r="E169" s="84" t="s">
        <v>26</v>
      </c>
      <c r="F169" s="32" t="s">
        <v>1236</v>
      </c>
      <c r="G169" s="27" t="s">
        <v>32</v>
      </c>
      <c r="H169" s="52" t="s">
        <v>2469</v>
      </c>
      <c r="I169" s="27" t="s">
        <v>1237</v>
      </c>
      <c r="J169" s="52" t="str">
        <f>+Trimestral[[#This Row],[Número de oficio de envio de los criterios de inclusion y exclusion]]</f>
        <v xml:space="preserve">
CEC-CENTRAL-CCSS-0460-2019 de 23/01/2019 APROBADO, fecha de resolución -estudio 14/01/2019 sesión 0031-08-2019</v>
      </c>
      <c r="K169" s="27" t="s">
        <v>1237</v>
      </c>
      <c r="L169" s="52" t="s">
        <v>1239</v>
      </c>
      <c r="M169" s="52" t="s">
        <v>119</v>
      </c>
      <c r="N169" s="54" t="s">
        <v>37</v>
      </c>
      <c r="O169" s="52" t="s">
        <v>1196</v>
      </c>
      <c r="P169" s="52" t="s">
        <v>1238</v>
      </c>
      <c r="Q169" s="52" t="s">
        <v>1196</v>
      </c>
      <c r="R169" s="27" t="s">
        <v>222</v>
      </c>
      <c r="S169" s="54" t="s">
        <v>743</v>
      </c>
      <c r="T169" s="27" t="s">
        <v>222</v>
      </c>
      <c r="U169" s="27"/>
      <c r="V169" s="27"/>
      <c r="W169" s="27"/>
      <c r="X169" s="40"/>
      <c r="Y169" s="26"/>
      <c r="Z169" s="26" t="s">
        <v>1965</v>
      </c>
      <c r="AA169" s="26" t="s">
        <v>796</v>
      </c>
      <c r="AB169" s="27" t="s">
        <v>754</v>
      </c>
      <c r="AC169" s="27" t="s">
        <v>750</v>
      </c>
      <c r="AD169" s="27" t="s">
        <v>222</v>
      </c>
      <c r="AE169" s="27" t="s">
        <v>222</v>
      </c>
      <c r="AF169" s="27" t="s">
        <v>222</v>
      </c>
      <c r="AG169" s="27"/>
      <c r="AH169" s="27"/>
      <c r="AI169" s="27" t="s">
        <v>37</v>
      </c>
      <c r="AJ169" s="91" t="s">
        <v>2551</v>
      </c>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90"/>
    </row>
    <row r="170" spans="1:104" s="84" customFormat="1" ht="75" x14ac:dyDescent="0.25">
      <c r="A170" s="54">
        <f t="shared" si="2"/>
        <v>168</v>
      </c>
      <c r="C170" s="52" t="s">
        <v>162</v>
      </c>
      <c r="D170" s="52" t="s">
        <v>368</v>
      </c>
      <c r="E170" s="84" t="s">
        <v>26</v>
      </c>
      <c r="F170" s="32" t="s">
        <v>369</v>
      </c>
      <c r="G170" s="27" t="s">
        <v>32</v>
      </c>
      <c r="H170" s="52" t="s">
        <v>1867</v>
      </c>
      <c r="I170" s="54" t="s">
        <v>28</v>
      </c>
      <c r="J170" s="52" t="str">
        <f>+Trimestral[[#This Row],[Número de oficio de envio de los criterios de inclusion y exclusion]]</f>
        <v>CEC-CENTRAL-CCSS-1664-2019, 05/03/2019. Aprobado No. de Sesión: 008/4/2019 Fecha de resolución: 04/03/2019.</v>
      </c>
      <c r="K170" s="27" t="s">
        <v>28</v>
      </c>
      <c r="L170" s="52" t="s">
        <v>370</v>
      </c>
      <c r="M170" s="52" t="s">
        <v>119</v>
      </c>
      <c r="N170" s="54" t="s">
        <v>37</v>
      </c>
      <c r="O170" s="52" t="s">
        <v>371</v>
      </c>
      <c r="P170" s="52" t="s">
        <v>222</v>
      </c>
      <c r="Q170" s="52" t="s">
        <v>371</v>
      </c>
      <c r="R170" s="27" t="s">
        <v>222</v>
      </c>
      <c r="S170" s="54" t="s">
        <v>743</v>
      </c>
      <c r="T170" s="27" t="s">
        <v>222</v>
      </c>
      <c r="U170" s="27" t="s">
        <v>2303</v>
      </c>
      <c r="V170" s="54"/>
      <c r="W170" s="27" t="s">
        <v>222</v>
      </c>
      <c r="X170" s="40" t="s">
        <v>263</v>
      </c>
      <c r="Y170" s="36" t="s">
        <v>70</v>
      </c>
      <c r="Z170" s="26" t="s">
        <v>1966</v>
      </c>
      <c r="AA170" s="36" t="s">
        <v>796</v>
      </c>
      <c r="AB170" s="54" t="s">
        <v>754</v>
      </c>
      <c r="AC170" s="54" t="s">
        <v>750</v>
      </c>
      <c r="AD170" s="87" t="s">
        <v>222</v>
      </c>
      <c r="AE170" s="27" t="s">
        <v>222</v>
      </c>
      <c r="AF170" s="94" t="s">
        <v>222</v>
      </c>
      <c r="AG170" s="87"/>
      <c r="AH170" s="54"/>
      <c r="AI170" s="54" t="s">
        <v>30</v>
      </c>
      <c r="AJ170" s="89" t="s">
        <v>2552</v>
      </c>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90"/>
    </row>
    <row r="171" spans="1:104" s="84" customFormat="1" ht="247.5" customHeight="1" x14ac:dyDescent="0.25">
      <c r="A171" s="54">
        <f t="shared" si="2"/>
        <v>169</v>
      </c>
      <c r="C171" s="52" t="s">
        <v>162</v>
      </c>
      <c r="D171" s="52" t="s">
        <v>374</v>
      </c>
      <c r="E171" s="84" t="s">
        <v>26</v>
      </c>
      <c r="F171" s="32" t="s">
        <v>375</v>
      </c>
      <c r="G171" s="27" t="s">
        <v>32</v>
      </c>
      <c r="H171" s="52" t="s">
        <v>1868</v>
      </c>
      <c r="I171" s="27" t="s">
        <v>28</v>
      </c>
      <c r="J171" s="52" t="str">
        <f>+Trimestral[[#This Row],[Número de oficio de envio de los criterios de inclusion y exclusion]]</f>
        <v>CEC-CENTRAL-CCSS-2090-2019, 19/03/2019. Aprobado No. de Sesión: 009/3/2019 Fecha de resolución: 11/03/2019.</v>
      </c>
      <c r="K171" s="27" t="s">
        <v>28</v>
      </c>
      <c r="L171" s="52" t="s">
        <v>376</v>
      </c>
      <c r="M171" s="52" t="s">
        <v>119</v>
      </c>
      <c r="N171" s="54" t="s">
        <v>37</v>
      </c>
      <c r="O171" s="52" t="s">
        <v>276</v>
      </c>
      <c r="P171" s="52" t="s">
        <v>1162</v>
      </c>
      <c r="Q171" s="52" t="s">
        <v>276</v>
      </c>
      <c r="R171" s="27" t="s">
        <v>1162</v>
      </c>
      <c r="S171" s="54" t="s">
        <v>743</v>
      </c>
      <c r="T171" s="27" t="s">
        <v>222</v>
      </c>
      <c r="U171" s="27"/>
      <c r="V171" s="27"/>
      <c r="W171" s="27" t="s">
        <v>222</v>
      </c>
      <c r="X171" s="40" t="s">
        <v>263</v>
      </c>
      <c r="Y171" s="26" t="s">
        <v>231</v>
      </c>
      <c r="Z171" s="26" t="s">
        <v>1967</v>
      </c>
      <c r="AA171" s="26" t="s">
        <v>1967</v>
      </c>
      <c r="AB171" s="27" t="s">
        <v>754</v>
      </c>
      <c r="AC171" s="27" t="s">
        <v>750</v>
      </c>
      <c r="AD171" s="27" t="s">
        <v>222</v>
      </c>
      <c r="AE171" s="27" t="s">
        <v>222</v>
      </c>
      <c r="AF171" s="27" t="s">
        <v>222</v>
      </c>
      <c r="AG171" s="27" t="s">
        <v>222</v>
      </c>
      <c r="AH171" s="27"/>
      <c r="AI171" s="27"/>
      <c r="AJ171" s="133" t="s">
        <v>2939</v>
      </c>
      <c r="AK171" s="132" t="s">
        <v>2978</v>
      </c>
      <c r="AL171" s="132" t="s">
        <v>2979</v>
      </c>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90"/>
    </row>
    <row r="172" spans="1:104" s="84" customFormat="1" ht="90" x14ac:dyDescent="0.25">
      <c r="A172" s="54">
        <f t="shared" si="2"/>
        <v>170</v>
      </c>
      <c r="C172" s="52" t="s">
        <v>162</v>
      </c>
      <c r="D172" s="52" t="s">
        <v>378</v>
      </c>
      <c r="E172" s="84" t="s">
        <v>26</v>
      </c>
      <c r="F172" s="32" t="s">
        <v>379</v>
      </c>
      <c r="G172" s="27" t="s">
        <v>32</v>
      </c>
      <c r="H172" s="52" t="s">
        <v>1869</v>
      </c>
      <c r="I172" s="54" t="s">
        <v>729</v>
      </c>
      <c r="J172" s="52" t="str">
        <f>+Trimestral[[#This Row],[Número de oficio de envio de los criterios de inclusion y exclusion]]</f>
        <v>CEC-CENTRAL-CCSS-2223-2019, 22/03/2019. RECHAZADO No. de Sesión: 009/3/2019 Fecha de resolución: 11/03/2019.</v>
      </c>
      <c r="K172" s="27" t="s">
        <v>2201</v>
      </c>
      <c r="L172" s="52" t="s">
        <v>223</v>
      </c>
      <c r="M172" s="52" t="s">
        <v>119</v>
      </c>
      <c r="N172" s="54" t="s">
        <v>37</v>
      </c>
      <c r="O172" s="52" t="s">
        <v>380</v>
      </c>
      <c r="P172" s="52" t="s">
        <v>1234</v>
      </c>
      <c r="Q172" s="52" t="s">
        <v>380</v>
      </c>
      <c r="R172" s="27" t="s">
        <v>222</v>
      </c>
      <c r="S172" s="54" t="s">
        <v>743</v>
      </c>
      <c r="T172" s="27" t="s">
        <v>222</v>
      </c>
      <c r="U172" s="27" t="s">
        <v>222</v>
      </c>
      <c r="V172" s="27" t="s">
        <v>222</v>
      </c>
      <c r="W172" s="27" t="s">
        <v>222</v>
      </c>
      <c r="X172" s="40" t="s">
        <v>222</v>
      </c>
      <c r="Y172" s="26" t="s">
        <v>620</v>
      </c>
      <c r="Z172" s="26" t="s">
        <v>2086</v>
      </c>
      <c r="AA172" s="26" t="s">
        <v>2086</v>
      </c>
      <c r="AB172" s="27" t="s">
        <v>32</v>
      </c>
      <c r="AC172" s="27" t="s">
        <v>32</v>
      </c>
      <c r="AD172" s="27" t="s">
        <v>32</v>
      </c>
      <c r="AE172" s="27" t="s">
        <v>222</v>
      </c>
      <c r="AF172" s="27" t="s">
        <v>32</v>
      </c>
      <c r="AG172" s="27" t="s">
        <v>32</v>
      </c>
      <c r="AH172" s="27" t="s">
        <v>32</v>
      </c>
      <c r="AI172" s="27" t="s">
        <v>37</v>
      </c>
      <c r="AJ172" s="91" t="s">
        <v>1869</v>
      </c>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90"/>
    </row>
    <row r="173" spans="1:104" s="84" customFormat="1" ht="45" x14ac:dyDescent="0.25">
      <c r="A173" s="54">
        <f t="shared" si="2"/>
        <v>171</v>
      </c>
      <c r="C173" s="52" t="s">
        <v>162</v>
      </c>
      <c r="D173" s="52" t="s">
        <v>854</v>
      </c>
      <c r="E173" s="84" t="s">
        <v>26</v>
      </c>
      <c r="F173" s="32" t="s">
        <v>855</v>
      </c>
      <c r="G173" s="54" t="s">
        <v>32</v>
      </c>
      <c r="H173" s="52" t="s">
        <v>1870</v>
      </c>
      <c r="I173" s="54" t="s">
        <v>728</v>
      </c>
      <c r="J173" s="52" t="str">
        <f>+Trimestral[[#This Row],[Número de oficio de envio de los criterios de inclusion y exclusion]]</f>
        <v>CEC-CENTRAL-CCSS-3524-2019 de 10/05/2019.</v>
      </c>
      <c r="K173" s="27" t="str">
        <f>+Trimestral[[#This Row],[Tamaño de la muestra (colocar solo el número) (por rango, global)]]</f>
        <v>201-500</v>
      </c>
      <c r="L173" s="52" t="s">
        <v>859</v>
      </c>
      <c r="M173" s="52" t="s">
        <v>119</v>
      </c>
      <c r="N173" s="54" t="s">
        <v>37</v>
      </c>
      <c r="O173" s="52" t="s">
        <v>857</v>
      </c>
      <c r="P173" s="52" t="s">
        <v>858</v>
      </c>
      <c r="Q173" s="52" t="s">
        <v>222</v>
      </c>
      <c r="R173" s="27" t="s">
        <v>222</v>
      </c>
      <c r="S173" s="54" t="s">
        <v>743</v>
      </c>
      <c r="T173" s="27" t="s">
        <v>222</v>
      </c>
      <c r="U173" s="27" t="s">
        <v>222</v>
      </c>
      <c r="V173" s="27" t="s">
        <v>222</v>
      </c>
      <c r="W173" s="27" t="s">
        <v>222</v>
      </c>
      <c r="X173" s="40" t="s">
        <v>222</v>
      </c>
      <c r="Y173" s="36" t="s">
        <v>620</v>
      </c>
      <c r="Z173" s="36"/>
      <c r="AA173" s="26"/>
      <c r="AB173" s="54" t="s">
        <v>754</v>
      </c>
      <c r="AC173" s="54" t="s">
        <v>754</v>
      </c>
      <c r="AD173" s="27" t="s">
        <v>222</v>
      </c>
      <c r="AE173" s="27" t="s">
        <v>222</v>
      </c>
      <c r="AF173" s="86" t="s">
        <v>222</v>
      </c>
      <c r="AG173" s="27" t="s">
        <v>222</v>
      </c>
      <c r="AH173" s="27" t="s">
        <v>222</v>
      </c>
      <c r="AI173" s="27" t="s">
        <v>37</v>
      </c>
      <c r="AJ173" s="93" t="s">
        <v>2553</v>
      </c>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90"/>
    </row>
    <row r="174" spans="1:104" s="84" customFormat="1" ht="123.75" customHeight="1" x14ac:dyDescent="0.25">
      <c r="A174" s="54">
        <f t="shared" si="2"/>
        <v>172</v>
      </c>
      <c r="C174" s="52" t="s">
        <v>162</v>
      </c>
      <c r="D174" s="52" t="s">
        <v>382</v>
      </c>
      <c r="E174" s="84" t="s">
        <v>26</v>
      </c>
      <c r="F174" s="32" t="s">
        <v>383</v>
      </c>
      <c r="G174" s="54" t="s">
        <v>32</v>
      </c>
      <c r="H174" s="52" t="s">
        <v>1871</v>
      </c>
      <c r="I174" s="54" t="s">
        <v>726</v>
      </c>
      <c r="J174" s="52" t="str">
        <f>+Trimestral[[#This Row],[Número de oficio de envio de los criterios de inclusion y exclusion]]</f>
        <v>CEC-CENTRAL-CCSS-3357-2019 de 6/05/2019. Aprobado Fecha de resolución de la revisión: 29/04/2019 No. de Sesión: 014-04-2019</v>
      </c>
      <c r="K174" s="27" t="s">
        <v>2205</v>
      </c>
      <c r="L174" s="52" t="s">
        <v>384</v>
      </c>
      <c r="M174" s="52" t="s">
        <v>119</v>
      </c>
      <c r="N174" s="54" t="s">
        <v>37</v>
      </c>
      <c r="O174" s="52" t="s">
        <v>2805</v>
      </c>
      <c r="P174" s="52" t="s">
        <v>222</v>
      </c>
      <c r="Q174" s="52" t="s">
        <v>2805</v>
      </c>
      <c r="R174" s="27" t="s">
        <v>222</v>
      </c>
      <c r="S174" s="54" t="s">
        <v>743</v>
      </c>
      <c r="T174" s="27" t="s">
        <v>222</v>
      </c>
      <c r="U174" s="27"/>
      <c r="V174" s="54"/>
      <c r="W174" s="27"/>
      <c r="X174" s="40" t="s">
        <v>386</v>
      </c>
      <c r="Y174" s="36" t="s">
        <v>231</v>
      </c>
      <c r="Z174" s="26" t="s">
        <v>1968</v>
      </c>
      <c r="AA174" s="26" t="s">
        <v>796</v>
      </c>
      <c r="AB174" s="54" t="s">
        <v>754</v>
      </c>
      <c r="AC174" s="54" t="s">
        <v>750</v>
      </c>
      <c r="AD174" s="27" t="s">
        <v>222</v>
      </c>
      <c r="AE174" s="27" t="s">
        <v>222</v>
      </c>
      <c r="AF174" s="86" t="s">
        <v>222</v>
      </c>
      <c r="AG174" s="87"/>
      <c r="AH174" s="54"/>
      <c r="AI174" s="54"/>
      <c r="AJ174" s="89" t="s">
        <v>2803</v>
      </c>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90"/>
    </row>
    <row r="175" spans="1:104" s="84" customFormat="1" ht="90" x14ac:dyDescent="0.25">
      <c r="A175" s="54">
        <f t="shared" si="2"/>
        <v>173</v>
      </c>
      <c r="C175" s="52" t="s">
        <v>162</v>
      </c>
      <c r="D175" s="52" t="s">
        <v>388</v>
      </c>
      <c r="E175" s="84" t="s">
        <v>26</v>
      </c>
      <c r="F175" s="32" t="s">
        <v>2304</v>
      </c>
      <c r="G175" s="54" t="s">
        <v>32</v>
      </c>
      <c r="H175" s="52" t="s">
        <v>1872</v>
      </c>
      <c r="I175" s="54" t="s">
        <v>729</v>
      </c>
      <c r="J175" s="52" t="str">
        <f>+Trimestral[[#This Row],[Número de oficio de envio de los criterios de inclusion y exclusion]]</f>
        <v>CEC-CENTRAL-CCSS-2418-2019, 2/04/2019. Rechazado. resolución de la revisión anual: 18/03/2019 No. de Sesión: 010-03-2019</v>
      </c>
      <c r="K175" s="27" t="s">
        <v>2201</v>
      </c>
      <c r="L175" s="52" t="s">
        <v>223</v>
      </c>
      <c r="M175" s="52" t="s">
        <v>119</v>
      </c>
      <c r="N175" s="54" t="s">
        <v>37</v>
      </c>
      <c r="O175" s="52" t="s">
        <v>883</v>
      </c>
      <c r="P175" s="52" t="s">
        <v>914</v>
      </c>
      <c r="Q175" s="52" t="s">
        <v>884</v>
      </c>
      <c r="R175" s="27" t="s">
        <v>915</v>
      </c>
      <c r="S175" s="54" t="s">
        <v>743</v>
      </c>
      <c r="T175" s="27" t="s">
        <v>222</v>
      </c>
      <c r="U175" s="27" t="s">
        <v>222</v>
      </c>
      <c r="V175" s="27" t="s">
        <v>222</v>
      </c>
      <c r="W175" s="27" t="s">
        <v>222</v>
      </c>
      <c r="X175" s="40" t="s">
        <v>620</v>
      </c>
      <c r="Y175" s="36" t="s">
        <v>620</v>
      </c>
      <c r="Z175" s="26" t="s">
        <v>2087</v>
      </c>
      <c r="AA175" s="26" t="s">
        <v>2087</v>
      </c>
      <c r="AB175" s="54" t="s">
        <v>754</v>
      </c>
      <c r="AC175" s="54" t="s">
        <v>754</v>
      </c>
      <c r="AD175" s="27" t="s">
        <v>222</v>
      </c>
      <c r="AE175" s="27" t="s">
        <v>222</v>
      </c>
      <c r="AF175" s="86" t="s">
        <v>222</v>
      </c>
      <c r="AG175" s="27" t="s">
        <v>222</v>
      </c>
      <c r="AH175" s="27" t="s">
        <v>222</v>
      </c>
      <c r="AI175" s="27" t="s">
        <v>37</v>
      </c>
      <c r="AJ175" s="89" t="s">
        <v>1872</v>
      </c>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90"/>
    </row>
    <row r="176" spans="1:104" s="84" customFormat="1" ht="60" x14ac:dyDescent="0.25">
      <c r="A176" s="54">
        <f t="shared" si="2"/>
        <v>174</v>
      </c>
      <c r="C176" s="52" t="s">
        <v>162</v>
      </c>
      <c r="D176" s="52" t="s">
        <v>860</v>
      </c>
      <c r="E176" s="84" t="s">
        <v>26</v>
      </c>
      <c r="F176" s="32" t="s">
        <v>861</v>
      </c>
      <c r="G176" s="27" t="s">
        <v>32</v>
      </c>
      <c r="H176" s="52" t="s">
        <v>32</v>
      </c>
      <c r="I176" s="54" t="s">
        <v>28</v>
      </c>
      <c r="J176" s="52" t="str">
        <f>+Trimestral[[#This Row],[Número de oficio de envio de los criterios de inclusion y exclusion]]</f>
        <v>NA</v>
      </c>
      <c r="K176" s="27" t="s">
        <v>32</v>
      </c>
      <c r="L176" s="52" t="s">
        <v>862</v>
      </c>
      <c r="M176" s="52" t="s">
        <v>119</v>
      </c>
      <c r="N176" s="54" t="s">
        <v>32</v>
      </c>
      <c r="O176" s="52" t="s">
        <v>863</v>
      </c>
      <c r="P176" s="52" t="s">
        <v>222</v>
      </c>
      <c r="Q176" s="52" t="s">
        <v>222</v>
      </c>
      <c r="R176" s="27" t="s">
        <v>222</v>
      </c>
      <c r="S176" s="54" t="s">
        <v>222</v>
      </c>
      <c r="T176" s="27" t="s">
        <v>222</v>
      </c>
      <c r="U176" s="27" t="s">
        <v>222</v>
      </c>
      <c r="V176" s="27" t="s">
        <v>222</v>
      </c>
      <c r="W176" s="27" t="s">
        <v>222</v>
      </c>
      <c r="X176" s="40" t="s">
        <v>222</v>
      </c>
      <c r="Y176" s="26" t="s">
        <v>620</v>
      </c>
      <c r="Z176" s="26"/>
      <c r="AA176" s="26"/>
      <c r="AB176" s="27" t="s">
        <v>222</v>
      </c>
      <c r="AC176" s="27" t="s">
        <v>222</v>
      </c>
      <c r="AD176" s="27" t="s">
        <v>222</v>
      </c>
      <c r="AE176" s="27" t="s">
        <v>222</v>
      </c>
      <c r="AF176" s="27" t="s">
        <v>222</v>
      </c>
      <c r="AG176" s="27" t="s">
        <v>222</v>
      </c>
      <c r="AH176" s="27" t="s">
        <v>222</v>
      </c>
      <c r="AI176" s="27" t="s">
        <v>37</v>
      </c>
      <c r="AJ176" s="91" t="s">
        <v>1729</v>
      </c>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90"/>
    </row>
    <row r="177" spans="1:104" s="84" customFormat="1" ht="45" x14ac:dyDescent="0.25">
      <c r="A177" s="54">
        <f t="shared" si="2"/>
        <v>175</v>
      </c>
      <c r="C177" s="52" t="s">
        <v>162</v>
      </c>
      <c r="D177" s="52" t="s">
        <v>392</v>
      </c>
      <c r="E177" s="84" t="s">
        <v>26</v>
      </c>
      <c r="F177" s="32" t="s">
        <v>393</v>
      </c>
      <c r="G177" s="54" t="s">
        <v>32</v>
      </c>
      <c r="H177" s="52" t="s">
        <v>1873</v>
      </c>
      <c r="I177" s="54" t="s">
        <v>728</v>
      </c>
      <c r="J177" s="52" t="str">
        <f>+Trimestral[[#This Row],[Número de oficio de envio de los criterios de inclusion y exclusion]]</f>
        <v>CEC-CENTRAL-CCSS-2788-2019, 10/04/2019. Rechazado. resolución de la revisión anual: 01/04/2019 No. de Sesión: 012-04-2019</v>
      </c>
      <c r="K177" s="27" t="s">
        <v>2203</v>
      </c>
      <c r="L177" s="52" t="s">
        <v>339</v>
      </c>
      <c r="M177" s="52" t="s">
        <v>119</v>
      </c>
      <c r="N177" s="54" t="s">
        <v>37</v>
      </c>
      <c r="O177" s="52" t="s">
        <v>394</v>
      </c>
      <c r="P177" s="52" t="s">
        <v>1240</v>
      </c>
      <c r="Q177" s="52" t="s">
        <v>1241</v>
      </c>
      <c r="R177" s="27" t="s">
        <v>222</v>
      </c>
      <c r="S177" s="54" t="s">
        <v>743</v>
      </c>
      <c r="T177" s="27" t="s">
        <v>222</v>
      </c>
      <c r="U177" s="27" t="s">
        <v>222</v>
      </c>
      <c r="V177" s="27" t="s">
        <v>222</v>
      </c>
      <c r="W177" s="27" t="s">
        <v>222</v>
      </c>
      <c r="X177" s="40" t="s">
        <v>222</v>
      </c>
      <c r="Y177" s="36" t="s">
        <v>620</v>
      </c>
      <c r="Z177" s="26" t="s">
        <v>2088</v>
      </c>
      <c r="AA177" s="26" t="s">
        <v>1159</v>
      </c>
      <c r="AB177" s="27" t="s">
        <v>32</v>
      </c>
      <c r="AC177" s="27" t="s">
        <v>32</v>
      </c>
      <c r="AD177" s="27" t="s">
        <v>32</v>
      </c>
      <c r="AE177" s="27" t="s">
        <v>222</v>
      </c>
      <c r="AF177" s="86" t="s">
        <v>32</v>
      </c>
      <c r="AG177" s="27" t="s">
        <v>32</v>
      </c>
      <c r="AH177" s="27" t="s">
        <v>32</v>
      </c>
      <c r="AI177" s="27" t="s">
        <v>37</v>
      </c>
      <c r="AJ177" s="89" t="s">
        <v>2554</v>
      </c>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90"/>
    </row>
    <row r="178" spans="1:104" s="84" customFormat="1" ht="60" x14ac:dyDescent="0.25">
      <c r="A178" s="54">
        <f t="shared" si="2"/>
        <v>176</v>
      </c>
      <c r="C178" s="52" t="s">
        <v>162</v>
      </c>
      <c r="D178" s="52" t="s">
        <v>396</v>
      </c>
      <c r="E178" s="84" t="s">
        <v>26</v>
      </c>
      <c r="F178" s="32" t="s">
        <v>397</v>
      </c>
      <c r="G178" s="54" t="s">
        <v>32</v>
      </c>
      <c r="H178" s="52" t="s">
        <v>1874</v>
      </c>
      <c r="I178" s="54" t="s">
        <v>728</v>
      </c>
      <c r="J178" s="52" t="str">
        <f>+Trimestral[[#This Row],[Número de oficio de envio de los criterios de inclusion y exclusion]]</f>
        <v xml:space="preserve">CEC-CENTRAL-CCSS-5458-2019,  11/07/2019. Aprobado. Fecha de resolución de la revisión: 17/06/2019. No. de Sesión: 022-06-2019. </v>
      </c>
      <c r="K178" s="27" t="s">
        <v>2203</v>
      </c>
      <c r="L178" s="52" t="s">
        <v>398</v>
      </c>
      <c r="M178" s="52" t="s">
        <v>119</v>
      </c>
      <c r="N178" s="54" t="s">
        <v>37</v>
      </c>
      <c r="O178" s="52" t="s">
        <v>399</v>
      </c>
      <c r="P178" s="52" t="s">
        <v>1160</v>
      </c>
      <c r="Q178" s="52" t="s">
        <v>399</v>
      </c>
      <c r="R178" s="27" t="s">
        <v>222</v>
      </c>
      <c r="S178" s="54" t="s">
        <v>743</v>
      </c>
      <c r="T178" s="27" t="s">
        <v>222</v>
      </c>
      <c r="U178" s="27" t="s">
        <v>222</v>
      </c>
      <c r="V178" s="27" t="s">
        <v>222</v>
      </c>
      <c r="W178" s="27" t="s">
        <v>222</v>
      </c>
      <c r="X178" s="40" t="s">
        <v>747</v>
      </c>
      <c r="Y178" s="36" t="s">
        <v>747</v>
      </c>
      <c r="Z178" s="26" t="s">
        <v>2089</v>
      </c>
      <c r="AA178" s="26" t="s">
        <v>1159</v>
      </c>
      <c r="AB178" s="54" t="s">
        <v>754</v>
      </c>
      <c r="AC178" s="54" t="s">
        <v>754</v>
      </c>
      <c r="AD178" s="27" t="s">
        <v>222</v>
      </c>
      <c r="AE178" s="27" t="s">
        <v>222</v>
      </c>
      <c r="AF178" s="86" t="s">
        <v>222</v>
      </c>
      <c r="AG178" s="27" t="s">
        <v>222</v>
      </c>
      <c r="AH178" s="27" t="s">
        <v>222</v>
      </c>
      <c r="AI178" s="27" t="s">
        <v>37</v>
      </c>
      <c r="AJ178" s="89" t="s">
        <v>2555</v>
      </c>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90"/>
    </row>
    <row r="179" spans="1:104" s="84" customFormat="1" ht="279.75" customHeight="1" x14ac:dyDescent="0.25">
      <c r="A179" s="54">
        <f t="shared" si="2"/>
        <v>177</v>
      </c>
      <c r="C179" s="52" t="s">
        <v>162</v>
      </c>
      <c r="D179" s="52" t="s">
        <v>402</v>
      </c>
      <c r="E179" s="84" t="s">
        <v>26</v>
      </c>
      <c r="F179" s="32" t="s">
        <v>403</v>
      </c>
      <c r="G179" s="54" t="s">
        <v>32</v>
      </c>
      <c r="H179" s="52" t="s">
        <v>1875</v>
      </c>
      <c r="I179" s="54" t="s">
        <v>726</v>
      </c>
      <c r="J179" s="52" t="str">
        <f>+Trimestral[[#This Row],[Número de oficio de envio de los criterios de inclusion y exclusion]]</f>
        <v xml:space="preserve">CEC-CENTRAL-CCSS-9876-2019,  28/11/2019. Aprobado. Fecha de resolución de la revisión: 18/11/2019. No. de Sesión: 044-11-2019. </v>
      </c>
      <c r="K179" s="27" t="s">
        <v>2750</v>
      </c>
      <c r="L179" s="52" t="s">
        <v>404</v>
      </c>
      <c r="M179" s="52" t="s">
        <v>119</v>
      </c>
      <c r="N179" s="54" t="s">
        <v>37</v>
      </c>
      <c r="O179" s="52" t="s">
        <v>405</v>
      </c>
      <c r="P179" s="136" t="s">
        <v>1932</v>
      </c>
      <c r="Q179" s="52" t="s">
        <v>904</v>
      </c>
      <c r="R179" s="27" t="s">
        <v>222</v>
      </c>
      <c r="S179" s="54" t="s">
        <v>743</v>
      </c>
      <c r="T179" s="27" t="s">
        <v>222</v>
      </c>
      <c r="U179" s="27"/>
      <c r="V179" s="27"/>
      <c r="W179" s="27"/>
      <c r="X179" s="40"/>
      <c r="Y179" s="36" t="s">
        <v>231</v>
      </c>
      <c r="Z179" s="26" t="s">
        <v>2090</v>
      </c>
      <c r="AA179" s="26" t="s">
        <v>1969</v>
      </c>
      <c r="AB179" s="27" t="s">
        <v>754</v>
      </c>
      <c r="AC179" s="27" t="s">
        <v>754</v>
      </c>
      <c r="AD179" s="27"/>
      <c r="AE179" s="27" t="s">
        <v>222</v>
      </c>
      <c r="AF179" s="86">
        <v>0</v>
      </c>
      <c r="AG179" s="27"/>
      <c r="AH179" s="27"/>
      <c r="AI179" s="27"/>
      <c r="AJ179" s="171" t="s">
        <v>2998</v>
      </c>
      <c r="AK179" s="147" t="s">
        <v>2997</v>
      </c>
      <c r="AL179" s="147" t="s">
        <v>2999</v>
      </c>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90"/>
    </row>
    <row r="180" spans="1:104" s="84" customFormat="1" ht="60" x14ac:dyDescent="0.25">
      <c r="A180" s="54">
        <f t="shared" si="2"/>
        <v>178</v>
      </c>
      <c r="C180" s="52" t="s">
        <v>162</v>
      </c>
      <c r="D180" s="52" t="s">
        <v>407</v>
      </c>
      <c r="E180" s="84" t="s">
        <v>26</v>
      </c>
      <c r="F180" s="32" t="s">
        <v>408</v>
      </c>
      <c r="G180" s="54" t="s">
        <v>32</v>
      </c>
      <c r="H180" s="52" t="s">
        <v>1876</v>
      </c>
      <c r="I180" s="54" t="s">
        <v>28</v>
      </c>
      <c r="J180" s="52" t="str">
        <f>+Trimestral[[#This Row],[Número de oficio de envio de los criterios de inclusion y exclusion]]</f>
        <v>CEC-CENTRAL-CCSS-4772-2019 19/06/2019. Rechazado 03/06/2019   No. de Sesión: 020-06-2019</v>
      </c>
      <c r="K180" s="27" t="str">
        <f>+Trimestral[[#This Row],[Tamaño de la muestra (colocar solo el número) (por rango, global)]]</f>
        <v>1 a 50</v>
      </c>
      <c r="L180" s="52" t="s">
        <v>885</v>
      </c>
      <c r="M180" s="52" t="s">
        <v>119</v>
      </c>
      <c r="N180" s="54" t="s">
        <v>37</v>
      </c>
      <c r="O180" s="52" t="s">
        <v>409</v>
      </c>
      <c r="P180" s="52" t="s">
        <v>886</v>
      </c>
      <c r="Q180" s="52" t="s">
        <v>905</v>
      </c>
      <c r="R180" s="27" t="s">
        <v>222</v>
      </c>
      <c r="S180" s="54" t="s">
        <v>743</v>
      </c>
      <c r="T180" s="27" t="s">
        <v>222</v>
      </c>
      <c r="U180" s="27" t="s">
        <v>222</v>
      </c>
      <c r="V180" s="27" t="s">
        <v>222</v>
      </c>
      <c r="W180" s="27" t="s">
        <v>222</v>
      </c>
      <c r="X180" s="40"/>
      <c r="Y180" s="36" t="s">
        <v>620</v>
      </c>
      <c r="Z180" s="26" t="s">
        <v>2166</v>
      </c>
      <c r="AA180" s="26" t="s">
        <v>2166</v>
      </c>
      <c r="AB180" s="54" t="s">
        <v>754</v>
      </c>
      <c r="AC180" s="54" t="s">
        <v>754</v>
      </c>
      <c r="AD180" s="27" t="s">
        <v>222</v>
      </c>
      <c r="AE180" s="27" t="s">
        <v>222</v>
      </c>
      <c r="AF180" s="86" t="s">
        <v>222</v>
      </c>
      <c r="AG180" s="27" t="s">
        <v>222</v>
      </c>
      <c r="AH180" s="27" t="s">
        <v>222</v>
      </c>
      <c r="AI180" s="27" t="s">
        <v>37</v>
      </c>
      <c r="AJ180" s="89" t="s">
        <v>2556</v>
      </c>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90"/>
    </row>
    <row r="181" spans="1:104" s="84" customFormat="1" ht="105" x14ac:dyDescent="0.25">
      <c r="A181" s="54">
        <f t="shared" si="2"/>
        <v>179</v>
      </c>
      <c r="C181" s="52" t="s">
        <v>162</v>
      </c>
      <c r="D181" s="52" t="s">
        <v>411</v>
      </c>
      <c r="E181" s="84" t="s">
        <v>26</v>
      </c>
      <c r="F181" s="32" t="s">
        <v>412</v>
      </c>
      <c r="G181" s="54" t="s">
        <v>32</v>
      </c>
      <c r="H181" s="52" t="s">
        <v>1877</v>
      </c>
      <c r="I181" s="54" t="s">
        <v>730</v>
      </c>
      <c r="J181" s="52" t="str">
        <f>+Trimestral[[#This Row],[Número de oficio de envio de los criterios de inclusion y exclusion]]</f>
        <v>CEC-CENTRAL-CCSS-5697-2019, 16/07/2019. Rechazado. Fecha de la resolución: 08/07/2019. No. de sesión: 24/07/2019</v>
      </c>
      <c r="K181" s="27" t="str">
        <f>+Trimestral[[#This Row],[Tamaño de la muestra (colocar solo el número) (por rango, global)]]</f>
        <v>501-700</v>
      </c>
      <c r="L181" s="52" t="s">
        <v>887</v>
      </c>
      <c r="M181" s="52" t="s">
        <v>119</v>
      </c>
      <c r="N181" s="54" t="s">
        <v>37</v>
      </c>
      <c r="O181" s="52" t="s">
        <v>413</v>
      </c>
      <c r="P181" s="52" t="s">
        <v>888</v>
      </c>
      <c r="Q181" s="52" t="s">
        <v>413</v>
      </c>
      <c r="R181" s="27" t="s">
        <v>889</v>
      </c>
      <c r="S181" s="54" t="s">
        <v>743</v>
      </c>
      <c r="T181" s="27" t="s">
        <v>222</v>
      </c>
      <c r="U181" s="27" t="s">
        <v>222</v>
      </c>
      <c r="V181" s="27" t="s">
        <v>222</v>
      </c>
      <c r="W181" s="27" t="s">
        <v>222</v>
      </c>
      <c r="X181" s="40" t="s">
        <v>620</v>
      </c>
      <c r="Y181" s="36" t="s">
        <v>620</v>
      </c>
      <c r="Z181" s="26" t="s">
        <v>2092</v>
      </c>
      <c r="AA181" s="26" t="s">
        <v>2092</v>
      </c>
      <c r="AB181" s="54" t="s">
        <v>754</v>
      </c>
      <c r="AC181" s="54" t="s">
        <v>754</v>
      </c>
      <c r="AD181" s="27" t="s">
        <v>222</v>
      </c>
      <c r="AE181" s="27" t="s">
        <v>222</v>
      </c>
      <c r="AF181" s="86" t="s">
        <v>222</v>
      </c>
      <c r="AG181" s="27" t="s">
        <v>222</v>
      </c>
      <c r="AH181" s="27" t="s">
        <v>222</v>
      </c>
      <c r="AI181" s="27" t="s">
        <v>37</v>
      </c>
      <c r="AJ181" s="89" t="s">
        <v>1877</v>
      </c>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90"/>
    </row>
    <row r="182" spans="1:104" s="84" customFormat="1" ht="75" x14ac:dyDescent="0.25">
      <c r="A182" s="54">
        <f t="shared" si="2"/>
        <v>180</v>
      </c>
      <c r="C182" s="52" t="s">
        <v>162</v>
      </c>
      <c r="D182" s="52" t="s">
        <v>415</v>
      </c>
      <c r="E182" s="84" t="s">
        <v>26</v>
      </c>
      <c r="F182" s="32" t="s">
        <v>2305</v>
      </c>
      <c r="G182" s="54" t="s">
        <v>32</v>
      </c>
      <c r="H182" s="52" t="s">
        <v>1878</v>
      </c>
      <c r="I182" s="54" t="s">
        <v>28</v>
      </c>
      <c r="J182" s="52" t="str">
        <f>+Trimestral[[#This Row],[Número de oficio de envio de los criterios de inclusion y exclusion]]</f>
        <v>CEC-CENTRAL-CCSS-7596-2019, 18/09/2019. Aprobado Fecha de la resolución: 02/09/2019 No. de sesión: 33-09-2019</v>
      </c>
      <c r="K182" s="27" t="s">
        <v>28</v>
      </c>
      <c r="L182" s="52" t="s">
        <v>223</v>
      </c>
      <c r="M182" s="52" t="s">
        <v>119</v>
      </c>
      <c r="N182" s="54" t="s">
        <v>37</v>
      </c>
      <c r="O182" s="52" t="s">
        <v>417</v>
      </c>
      <c r="P182" s="52" t="s">
        <v>890</v>
      </c>
      <c r="Q182" s="52" t="s">
        <v>891</v>
      </c>
      <c r="R182" s="27" t="s">
        <v>222</v>
      </c>
      <c r="S182" s="54" t="s">
        <v>743</v>
      </c>
      <c r="T182" s="27" t="s">
        <v>222</v>
      </c>
      <c r="U182" s="27" t="s">
        <v>222</v>
      </c>
      <c r="V182" s="27" t="s">
        <v>222</v>
      </c>
      <c r="W182" s="27" t="s">
        <v>222</v>
      </c>
      <c r="X182" s="40" t="s">
        <v>1210</v>
      </c>
      <c r="Y182" s="26" t="s">
        <v>746</v>
      </c>
      <c r="Z182" s="26" t="s">
        <v>2091</v>
      </c>
      <c r="AA182" s="26" t="s">
        <v>2091</v>
      </c>
      <c r="AB182" s="54" t="s">
        <v>754</v>
      </c>
      <c r="AC182" s="54" t="s">
        <v>754</v>
      </c>
      <c r="AD182" s="27" t="s">
        <v>222</v>
      </c>
      <c r="AE182" s="27" t="s">
        <v>222</v>
      </c>
      <c r="AF182" s="86" t="s">
        <v>222</v>
      </c>
      <c r="AG182" s="27" t="s">
        <v>222</v>
      </c>
      <c r="AH182" s="27" t="s">
        <v>222</v>
      </c>
      <c r="AI182" s="27" t="s">
        <v>37</v>
      </c>
      <c r="AJ182" s="89" t="s">
        <v>2557</v>
      </c>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90"/>
    </row>
    <row r="183" spans="1:104" s="84" customFormat="1" ht="120" x14ac:dyDescent="0.25">
      <c r="A183" s="54">
        <f t="shared" si="2"/>
        <v>181</v>
      </c>
      <c r="C183" s="52" t="s">
        <v>162</v>
      </c>
      <c r="D183" s="52" t="s">
        <v>419</v>
      </c>
      <c r="E183" s="84" t="s">
        <v>26</v>
      </c>
      <c r="F183" s="32" t="s">
        <v>2306</v>
      </c>
      <c r="G183" s="54" t="s">
        <v>32</v>
      </c>
      <c r="H183" s="52" t="s">
        <v>1879</v>
      </c>
      <c r="I183" s="54" t="s">
        <v>729</v>
      </c>
      <c r="J183" s="52" t="str">
        <f>+Trimestral[[#This Row],[Número de oficio de envio de los criterios de inclusion y exclusion]]</f>
        <v>CEC-CENTRAL-CCSS-7715-2019, 20/09/2019. Aprobado Fecha de resolución de la revisión: 16/09/2019 No. de Sesión: 035-09-2019.</v>
      </c>
      <c r="K183" s="27" t="s">
        <v>2201</v>
      </c>
      <c r="L183" s="52" t="s">
        <v>421</v>
      </c>
      <c r="M183" s="52" t="s">
        <v>119</v>
      </c>
      <c r="N183" s="54" t="s">
        <v>37</v>
      </c>
      <c r="O183" s="52" t="s">
        <v>422</v>
      </c>
      <c r="P183" s="52" t="s">
        <v>892</v>
      </c>
      <c r="Q183" s="52" t="s">
        <v>422</v>
      </c>
      <c r="R183" s="27" t="s">
        <v>222</v>
      </c>
      <c r="S183" s="54" t="s">
        <v>743</v>
      </c>
      <c r="T183" s="27" t="s">
        <v>222</v>
      </c>
      <c r="U183" s="27" t="s">
        <v>2307</v>
      </c>
      <c r="V183" s="54" t="s">
        <v>222</v>
      </c>
      <c r="W183" s="27" t="s">
        <v>222</v>
      </c>
      <c r="X183" s="40" t="s">
        <v>1155</v>
      </c>
      <c r="Y183" s="36" t="s">
        <v>70</v>
      </c>
      <c r="Z183" s="26" t="s">
        <v>2093</v>
      </c>
      <c r="AA183" s="26" t="s">
        <v>2093</v>
      </c>
      <c r="AB183" s="54" t="s">
        <v>754</v>
      </c>
      <c r="AC183" s="54" t="s">
        <v>750</v>
      </c>
      <c r="AD183" s="27" t="s">
        <v>222</v>
      </c>
      <c r="AE183" s="27" t="s">
        <v>222</v>
      </c>
      <c r="AF183" s="86" t="s">
        <v>222</v>
      </c>
      <c r="AG183" s="87">
        <v>44067</v>
      </c>
      <c r="AH183" s="27" t="s">
        <v>2307</v>
      </c>
      <c r="AI183" s="87" t="s">
        <v>30</v>
      </c>
      <c r="AJ183" s="89" t="s">
        <v>2558</v>
      </c>
      <c r="AK183" s="50"/>
      <c r="AL183" s="50"/>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90"/>
    </row>
    <row r="184" spans="1:104" s="84" customFormat="1" ht="90" x14ac:dyDescent="0.25">
      <c r="A184" s="54">
        <f t="shared" si="2"/>
        <v>182</v>
      </c>
      <c r="C184" s="52" t="s">
        <v>162</v>
      </c>
      <c r="D184" s="52" t="s">
        <v>424</v>
      </c>
      <c r="E184" s="84" t="s">
        <v>26</v>
      </c>
      <c r="F184" s="32" t="s">
        <v>2308</v>
      </c>
      <c r="G184" s="54" t="s">
        <v>32</v>
      </c>
      <c r="H184" s="52" t="s">
        <v>2632</v>
      </c>
      <c r="I184" s="54" t="s">
        <v>729</v>
      </c>
      <c r="J184" s="52" t="str">
        <f>+Trimestral[[#This Row],[Número de oficio de envio de los criterios de inclusion y exclusion]]</f>
        <v>CEC-CENTRAL-CCSS-9112-2019,  04 de noviembre de 2019
Aprobación Expedita. Fecha de Resolución 21/10/2019 No. Sesión 40-10-2019.</v>
      </c>
      <c r="K184" s="27" t="str">
        <f>+Trimestral[[#This Row],[Tamaño de la muestra (colocar solo el número) (por rango, global)]]</f>
        <v>51-100</v>
      </c>
      <c r="L184" s="52" t="s">
        <v>427</v>
      </c>
      <c r="M184" s="52" t="s">
        <v>119</v>
      </c>
      <c r="N184" s="54" t="s">
        <v>37</v>
      </c>
      <c r="O184" s="84" t="s">
        <v>428</v>
      </c>
      <c r="P184" s="52" t="s">
        <v>563</v>
      </c>
      <c r="Q184" s="52" t="s">
        <v>428</v>
      </c>
      <c r="R184" s="27" t="s">
        <v>222</v>
      </c>
      <c r="S184" s="54" t="s">
        <v>743</v>
      </c>
      <c r="T184" s="27" t="s">
        <v>222</v>
      </c>
      <c r="U184" s="27" t="s">
        <v>1157</v>
      </c>
      <c r="V184" s="27" t="s">
        <v>1158</v>
      </c>
      <c r="W184" s="27" t="s">
        <v>222</v>
      </c>
      <c r="X184" s="40" t="s">
        <v>1155</v>
      </c>
      <c r="Y184" s="36" t="s">
        <v>70</v>
      </c>
      <c r="Z184" s="26" t="s">
        <v>2094</v>
      </c>
      <c r="AA184" s="26" t="s">
        <v>893</v>
      </c>
      <c r="AB184" s="54" t="s">
        <v>754</v>
      </c>
      <c r="AC184" s="54" t="s">
        <v>750</v>
      </c>
      <c r="AD184" s="27" t="s">
        <v>222</v>
      </c>
      <c r="AE184" s="27" t="s">
        <v>222</v>
      </c>
      <c r="AF184" s="86" t="s">
        <v>222</v>
      </c>
      <c r="AG184" s="87">
        <v>44013</v>
      </c>
      <c r="AH184" s="54"/>
      <c r="AI184" s="87" t="s">
        <v>30</v>
      </c>
      <c r="AJ184" s="89" t="s">
        <v>2559</v>
      </c>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90"/>
    </row>
    <row r="185" spans="1:104" s="84" customFormat="1" ht="75" x14ac:dyDescent="0.25">
      <c r="A185" s="54">
        <f t="shared" si="2"/>
        <v>183</v>
      </c>
      <c r="C185" s="52" t="s">
        <v>162</v>
      </c>
      <c r="D185" s="52" t="s">
        <v>429</v>
      </c>
      <c r="E185" s="84" t="s">
        <v>26</v>
      </c>
      <c r="F185" s="32" t="s">
        <v>430</v>
      </c>
      <c r="G185" s="54" t="s">
        <v>32</v>
      </c>
      <c r="H185" s="52" t="s">
        <v>1881</v>
      </c>
      <c r="I185" s="54" t="s">
        <v>28</v>
      </c>
      <c r="J185" s="52" t="str">
        <f>+Trimestral[[#This Row],[Número de oficio de envio de los criterios de inclusion y exclusion]]</f>
        <v>CEC-CENTRAL-CCSS-9482-2019 de 15/11/2019. Aprobado. Fecha de resolución de la revisión: 18/11/2019. No. de Sesión: 044-11-2019.</v>
      </c>
      <c r="K185" s="27" t="s">
        <v>28</v>
      </c>
      <c r="L185" s="52" t="s">
        <v>431</v>
      </c>
      <c r="M185" s="52" t="s">
        <v>119</v>
      </c>
      <c r="N185" s="54" t="s">
        <v>37</v>
      </c>
      <c r="O185" s="52" t="s">
        <v>432</v>
      </c>
      <c r="P185" s="52" t="s">
        <v>222</v>
      </c>
      <c r="Q185" s="52" t="s">
        <v>432</v>
      </c>
      <c r="R185" s="27" t="s">
        <v>222</v>
      </c>
      <c r="S185" s="54" t="s">
        <v>743</v>
      </c>
      <c r="T185" s="27" t="s">
        <v>222</v>
      </c>
      <c r="U185" s="27" t="s">
        <v>2309</v>
      </c>
      <c r="V185" s="27" t="s">
        <v>2310</v>
      </c>
      <c r="W185" s="27" t="s">
        <v>222</v>
      </c>
      <c r="X185" s="40" t="s">
        <v>433</v>
      </c>
      <c r="Y185" s="36" t="s">
        <v>70</v>
      </c>
      <c r="Z185" s="26" t="s">
        <v>2095</v>
      </c>
      <c r="AA185" s="26" t="s">
        <v>796</v>
      </c>
      <c r="AB185" s="54" t="s">
        <v>750</v>
      </c>
      <c r="AC185" s="54" t="s">
        <v>754</v>
      </c>
      <c r="AD185" s="87">
        <v>43802</v>
      </c>
      <c r="AE185" s="27" t="s">
        <v>222</v>
      </c>
      <c r="AF185" s="94">
        <v>3345</v>
      </c>
      <c r="AG185" s="87">
        <v>43846</v>
      </c>
      <c r="AH185" s="54" t="s">
        <v>2311</v>
      </c>
      <c r="AI185" s="87" t="s">
        <v>30</v>
      </c>
      <c r="AJ185" s="89" t="s">
        <v>2633</v>
      </c>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90"/>
    </row>
    <row r="186" spans="1:104" s="84" customFormat="1" ht="146.25" customHeight="1" x14ac:dyDescent="0.25">
      <c r="A186" s="54">
        <f t="shared" si="2"/>
        <v>184</v>
      </c>
      <c r="C186" s="52" t="s">
        <v>162</v>
      </c>
      <c r="D186" s="52" t="s">
        <v>435</v>
      </c>
      <c r="E186" s="84" t="s">
        <v>26</v>
      </c>
      <c r="F186" s="32" t="s">
        <v>436</v>
      </c>
      <c r="G186" s="54" t="s">
        <v>32</v>
      </c>
      <c r="H186" s="52" t="s">
        <v>1784</v>
      </c>
      <c r="I186" s="54" t="s">
        <v>726</v>
      </c>
      <c r="J186" s="140" t="str">
        <f>+Trimestral[[#This Row],[Número de oficio de envio de los criterios de inclusion y exclusion]]</f>
        <v xml:space="preserve">CEC-CENTRAL-CCSS-7342-2019, 10/09/2019. Aprobación Fechas de la resolución: 29/06/2019 y 02/09/2019. No. de sesiones: 28-07-2019 y 033-09-2019
</v>
      </c>
      <c r="K186" s="27" t="s">
        <v>2205</v>
      </c>
      <c r="L186" s="52" t="s">
        <v>223</v>
      </c>
      <c r="M186" s="52" t="s">
        <v>119</v>
      </c>
      <c r="N186" s="54" t="s">
        <v>37</v>
      </c>
      <c r="O186" s="84" t="s">
        <v>437</v>
      </c>
      <c r="P186" s="52" t="s">
        <v>894</v>
      </c>
      <c r="Q186" s="52" t="s">
        <v>895</v>
      </c>
      <c r="R186" s="27" t="s">
        <v>222</v>
      </c>
      <c r="S186" s="54" t="s">
        <v>743</v>
      </c>
      <c r="T186" s="27" t="s">
        <v>222</v>
      </c>
      <c r="U186" s="27"/>
      <c r="V186" s="27"/>
      <c r="W186" s="27"/>
      <c r="X186" s="40"/>
      <c r="Y186" s="36" t="s">
        <v>231</v>
      </c>
      <c r="Z186" s="26" t="s">
        <v>2096</v>
      </c>
      <c r="AA186" s="26" t="s">
        <v>2096</v>
      </c>
      <c r="AB186" s="54" t="s">
        <v>754</v>
      </c>
      <c r="AC186" s="54" t="s">
        <v>750</v>
      </c>
      <c r="AD186" s="27" t="s">
        <v>222</v>
      </c>
      <c r="AE186" s="27" t="s">
        <v>222</v>
      </c>
      <c r="AF186" s="86" t="s">
        <v>222</v>
      </c>
      <c r="AG186" s="87"/>
      <c r="AH186" s="54"/>
      <c r="AI186" s="88" t="s">
        <v>37</v>
      </c>
      <c r="AJ186" s="100" t="s">
        <v>2688</v>
      </c>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90"/>
    </row>
    <row r="187" spans="1:104" s="84" customFormat="1" ht="53.25" customHeight="1" x14ac:dyDescent="0.25">
      <c r="A187" s="54">
        <f t="shared" si="2"/>
        <v>185</v>
      </c>
      <c r="C187" s="52" t="s">
        <v>162</v>
      </c>
      <c r="D187" s="52" t="s">
        <v>439</v>
      </c>
      <c r="E187" s="84" t="s">
        <v>26</v>
      </c>
      <c r="F187" s="32" t="s">
        <v>440</v>
      </c>
      <c r="G187" s="54" t="s">
        <v>32</v>
      </c>
      <c r="H187" s="52" t="s">
        <v>1880</v>
      </c>
      <c r="I187" s="54" t="s">
        <v>729</v>
      </c>
      <c r="J187" s="52" t="str">
        <f>+Trimestral[[#This Row],[Número de oficio de envio de los criterios de inclusion y exclusion]]</f>
        <v>CEC-CENTRAL-CCSS-6474-2019, 12/08/2019. Rechazado Fecha de la resolución: 29/06/2019. No. de sesión: 28-07-2019</v>
      </c>
      <c r="K187" s="27" t="str">
        <f>+Trimestral[[#This Row],[Tamaño de la muestra (colocar solo el número) (por rango, global)]]</f>
        <v>51-100</v>
      </c>
      <c r="L187" s="52" t="s">
        <v>912</v>
      </c>
      <c r="M187" s="52" t="s">
        <v>119</v>
      </c>
      <c r="N187" s="54" t="s">
        <v>37</v>
      </c>
      <c r="O187" s="52" t="s">
        <v>441</v>
      </c>
      <c r="P187" s="52" t="s">
        <v>913</v>
      </c>
      <c r="Q187" s="52" t="s">
        <v>222</v>
      </c>
      <c r="R187" s="27" t="s">
        <v>222</v>
      </c>
      <c r="S187" s="54" t="s">
        <v>743</v>
      </c>
      <c r="T187" s="27" t="s">
        <v>222</v>
      </c>
      <c r="U187" s="27" t="s">
        <v>222</v>
      </c>
      <c r="V187" s="54" t="s">
        <v>222</v>
      </c>
      <c r="W187" s="27" t="s">
        <v>222</v>
      </c>
      <c r="X187" s="40" t="s">
        <v>222</v>
      </c>
      <c r="Y187" s="36" t="s">
        <v>620</v>
      </c>
      <c r="Z187" s="26" t="s">
        <v>2097</v>
      </c>
      <c r="AA187" s="26" t="s">
        <v>2097</v>
      </c>
      <c r="AB187" s="54" t="s">
        <v>754</v>
      </c>
      <c r="AC187" s="54" t="s">
        <v>754</v>
      </c>
      <c r="AD187" s="27" t="s">
        <v>222</v>
      </c>
      <c r="AE187" s="27" t="s">
        <v>222</v>
      </c>
      <c r="AF187" s="86" t="s">
        <v>222</v>
      </c>
      <c r="AG187" s="27" t="s">
        <v>222</v>
      </c>
      <c r="AH187" s="27" t="s">
        <v>222</v>
      </c>
      <c r="AI187" s="27" t="s">
        <v>37</v>
      </c>
      <c r="AJ187" s="89" t="s">
        <v>2560</v>
      </c>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90"/>
    </row>
    <row r="188" spans="1:104" s="84" customFormat="1" ht="150" x14ac:dyDescent="0.25">
      <c r="A188" s="54">
        <f t="shared" si="2"/>
        <v>186</v>
      </c>
      <c r="C188" s="52" t="s">
        <v>162</v>
      </c>
      <c r="D188" s="52" t="s">
        <v>443</v>
      </c>
      <c r="E188" s="84" t="s">
        <v>26</v>
      </c>
      <c r="F188" s="32" t="s">
        <v>444</v>
      </c>
      <c r="G188" s="54" t="s">
        <v>32</v>
      </c>
      <c r="H188" s="52" t="s">
        <v>1882</v>
      </c>
      <c r="I188" s="54" t="s">
        <v>735</v>
      </c>
      <c r="J188" s="52" t="str">
        <f>+Trimestral[[#This Row],[Número de oficio de envio de los criterios de inclusion y exclusion]]</f>
        <v>CEC-CENTRAL-CCSS-6687-2019, 20/08/2019. Rechazado,  resolución: 12/08/2019. No. de sesión: 30-09-2019.</v>
      </c>
      <c r="K188" s="27" t="str">
        <f>+Trimestral[[#This Row],[Tamaño de la muestra (colocar solo el número) (por rango, global)]]</f>
        <v>más de 2000</v>
      </c>
      <c r="L188" s="52" t="s">
        <v>916</v>
      </c>
      <c r="M188" s="52" t="s">
        <v>119</v>
      </c>
      <c r="N188" s="54" t="s">
        <v>37</v>
      </c>
      <c r="O188" s="52" t="s">
        <v>445</v>
      </c>
      <c r="P188" s="52" t="s">
        <v>917</v>
      </c>
      <c r="Q188" s="52" t="s">
        <v>445</v>
      </c>
      <c r="R188" s="27" t="s">
        <v>918</v>
      </c>
      <c r="S188" s="54" t="s">
        <v>743</v>
      </c>
      <c r="T188" s="27" t="s">
        <v>222</v>
      </c>
      <c r="U188" s="27" t="s">
        <v>222</v>
      </c>
      <c r="V188" s="54" t="s">
        <v>222</v>
      </c>
      <c r="W188" s="27" t="s">
        <v>222</v>
      </c>
      <c r="X188" s="40" t="s">
        <v>222</v>
      </c>
      <c r="Y188" s="36" t="s">
        <v>620</v>
      </c>
      <c r="Z188" s="26" t="s">
        <v>2098</v>
      </c>
      <c r="AA188" s="26" t="s">
        <v>2098</v>
      </c>
      <c r="AB188" s="54" t="s">
        <v>754</v>
      </c>
      <c r="AC188" s="54" t="s">
        <v>754</v>
      </c>
      <c r="AD188" s="27" t="s">
        <v>222</v>
      </c>
      <c r="AE188" s="27" t="s">
        <v>222</v>
      </c>
      <c r="AF188" s="86" t="s">
        <v>222</v>
      </c>
      <c r="AG188" s="27" t="s">
        <v>222</v>
      </c>
      <c r="AH188" s="27" t="s">
        <v>222</v>
      </c>
      <c r="AI188" s="27" t="s">
        <v>37</v>
      </c>
      <c r="AJ188" s="89" t="s">
        <v>1882</v>
      </c>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90"/>
    </row>
    <row r="189" spans="1:104" s="84" customFormat="1" ht="90" x14ac:dyDescent="0.25">
      <c r="A189" s="54">
        <f t="shared" si="2"/>
        <v>187</v>
      </c>
      <c r="C189" s="52" t="s">
        <v>162</v>
      </c>
      <c r="D189" s="52" t="s">
        <v>447</v>
      </c>
      <c r="E189" s="84" t="s">
        <v>26</v>
      </c>
      <c r="F189" s="32" t="s">
        <v>856</v>
      </c>
      <c r="G189" s="54" t="s">
        <v>32</v>
      </c>
      <c r="H189" s="52" t="s">
        <v>2470</v>
      </c>
      <c r="I189" s="27" t="s">
        <v>1148</v>
      </c>
      <c r="J189" s="52" t="str">
        <f>+Trimestral[[#This Row],[Número de oficio de envio de los criterios de inclusion y exclusion]]</f>
        <v>CEC-CENTRAL-CCSS-7227-2019, 5 de setiembre de 2019
Rechazado.  resolución: 26 de agosto de 2019. No. de sesión: 32-08-2019.</v>
      </c>
      <c r="K189" s="27" t="s">
        <v>1148</v>
      </c>
      <c r="L189" s="52" t="s">
        <v>920</v>
      </c>
      <c r="M189" s="52" t="s">
        <v>119</v>
      </c>
      <c r="N189" s="54" t="s">
        <v>37</v>
      </c>
      <c r="O189" s="52" t="s">
        <v>449</v>
      </c>
      <c r="P189" s="52" t="s">
        <v>921</v>
      </c>
      <c r="Q189" s="52" t="s">
        <v>922</v>
      </c>
      <c r="R189" s="27" t="s">
        <v>222</v>
      </c>
      <c r="S189" s="54" t="s">
        <v>743</v>
      </c>
      <c r="T189" s="27" t="s">
        <v>222</v>
      </c>
      <c r="U189" s="27" t="s">
        <v>222</v>
      </c>
      <c r="V189" s="54" t="s">
        <v>222</v>
      </c>
      <c r="W189" s="27" t="s">
        <v>222</v>
      </c>
      <c r="X189" s="40" t="s">
        <v>222</v>
      </c>
      <c r="Y189" s="36" t="s">
        <v>620</v>
      </c>
      <c r="Z189" s="26" t="s">
        <v>2099</v>
      </c>
      <c r="AA189" s="26" t="s">
        <v>2099</v>
      </c>
      <c r="AB189" s="54" t="s">
        <v>754</v>
      </c>
      <c r="AC189" s="54" t="s">
        <v>754</v>
      </c>
      <c r="AD189" s="27" t="s">
        <v>222</v>
      </c>
      <c r="AE189" s="27" t="s">
        <v>222</v>
      </c>
      <c r="AF189" s="86" t="s">
        <v>222</v>
      </c>
      <c r="AG189" s="27" t="s">
        <v>222</v>
      </c>
      <c r="AH189" s="27" t="s">
        <v>222</v>
      </c>
      <c r="AI189" s="27" t="s">
        <v>37</v>
      </c>
      <c r="AJ189" s="89" t="s">
        <v>2561</v>
      </c>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90"/>
    </row>
    <row r="190" spans="1:104" s="84" customFormat="1" ht="90" x14ac:dyDescent="0.25">
      <c r="A190" s="54">
        <f t="shared" si="2"/>
        <v>188</v>
      </c>
      <c r="C190" s="52" t="s">
        <v>162</v>
      </c>
      <c r="D190" s="52" t="s">
        <v>451</v>
      </c>
      <c r="E190" s="84" t="s">
        <v>26</v>
      </c>
      <c r="F190" s="32" t="s">
        <v>2312</v>
      </c>
      <c r="G190" s="54" t="s">
        <v>32</v>
      </c>
      <c r="H190" s="52" t="s">
        <v>2634</v>
      </c>
      <c r="I190" s="54" t="s">
        <v>729</v>
      </c>
      <c r="J190" s="52" t="str">
        <f>+Trimestral[[#This Row],[Número de oficio de envio de los criterios de inclusion y exclusion]]</f>
        <v>CENDEISSS-CECCENTRAL-1800-2020, 9/08/2020. Aprobado. resolución: 29/07/2020. No. de sesión: 35-07-2020.</v>
      </c>
      <c r="K190" s="27" t="str">
        <f>+Trimestral[[#This Row],[Tamaño de la muestra (colocar solo el número) (por rango, global)]]</f>
        <v>51-100</v>
      </c>
      <c r="L190" s="52" t="s">
        <v>260</v>
      </c>
      <c r="M190" s="52" t="s">
        <v>119</v>
      </c>
      <c r="N190" s="54" t="s">
        <v>37</v>
      </c>
      <c r="O190" s="52" t="s">
        <v>453</v>
      </c>
      <c r="P190" s="52" t="s">
        <v>923</v>
      </c>
      <c r="Q190" s="52" t="s">
        <v>453</v>
      </c>
      <c r="R190" s="27" t="s">
        <v>222</v>
      </c>
      <c r="S190" s="54" t="s">
        <v>743</v>
      </c>
      <c r="T190" s="27" t="s">
        <v>222</v>
      </c>
      <c r="U190" s="27" t="s">
        <v>222</v>
      </c>
      <c r="V190" s="54" t="s">
        <v>222</v>
      </c>
      <c r="W190" s="27" t="s">
        <v>222</v>
      </c>
      <c r="X190" s="40" t="s">
        <v>222</v>
      </c>
      <c r="Y190" s="36" t="s">
        <v>620</v>
      </c>
      <c r="Z190" s="26" t="s">
        <v>1970</v>
      </c>
      <c r="AA190" s="26" t="s">
        <v>1970</v>
      </c>
      <c r="AB190" s="54" t="s">
        <v>754</v>
      </c>
      <c r="AC190" s="54" t="s">
        <v>754</v>
      </c>
      <c r="AD190" s="27" t="s">
        <v>222</v>
      </c>
      <c r="AE190" s="27" t="s">
        <v>222</v>
      </c>
      <c r="AF190" s="86" t="s">
        <v>222</v>
      </c>
      <c r="AG190" s="27" t="s">
        <v>222</v>
      </c>
      <c r="AH190" s="27" t="s">
        <v>222</v>
      </c>
      <c r="AI190" s="27" t="s">
        <v>37</v>
      </c>
      <c r="AJ190" s="89" t="s">
        <v>2562</v>
      </c>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90"/>
    </row>
    <row r="191" spans="1:104" s="84" customFormat="1" ht="255" x14ac:dyDescent="0.25">
      <c r="A191" s="54">
        <f t="shared" si="2"/>
        <v>189</v>
      </c>
      <c r="C191" s="52" t="s">
        <v>162</v>
      </c>
      <c r="D191" s="52" t="s">
        <v>455</v>
      </c>
      <c r="E191" s="84" t="s">
        <v>26</v>
      </c>
      <c r="F191" s="32" t="s">
        <v>2313</v>
      </c>
      <c r="G191" s="54" t="s">
        <v>32</v>
      </c>
      <c r="H191" s="52" t="s">
        <v>1883</v>
      </c>
      <c r="I191" s="54" t="s">
        <v>730</v>
      </c>
      <c r="J191" s="52" t="str">
        <f>+Trimestral[[#This Row],[Número de oficio de envio de los criterios de inclusion y exclusion]]</f>
        <v>CEC-CENTRAL-CCSS-9602-2019, 19/11/2019. Aprobado. resolución de la revisión: 18/11/2019. No. de Sesión: 044-11-2019.</v>
      </c>
      <c r="K191" s="27" t="str">
        <f>+Trimestral[[#This Row],[Tamaño de la muestra (colocar solo el número) (por rango, global)]]</f>
        <v>501-700</v>
      </c>
      <c r="L191" s="52" t="s">
        <v>457</v>
      </c>
      <c r="M191" s="52" t="s">
        <v>119</v>
      </c>
      <c r="N191" s="54" t="s">
        <v>37</v>
      </c>
      <c r="O191" s="52" t="s">
        <v>458</v>
      </c>
      <c r="P191" s="52" t="s">
        <v>872</v>
      </c>
      <c r="Q191" s="52" t="s">
        <v>458</v>
      </c>
      <c r="R191" s="27" t="s">
        <v>222</v>
      </c>
      <c r="S191" s="54" t="s">
        <v>743</v>
      </c>
      <c r="T191" s="27" t="s">
        <v>222</v>
      </c>
      <c r="U191" s="27" t="s">
        <v>2314</v>
      </c>
      <c r="V191" s="27" t="s">
        <v>2314</v>
      </c>
      <c r="W191" s="27" t="s">
        <v>222</v>
      </c>
      <c r="X191" s="40">
        <v>44166</v>
      </c>
      <c r="Y191" s="36" t="s">
        <v>70</v>
      </c>
      <c r="Z191" s="26" t="s">
        <v>2100</v>
      </c>
      <c r="AA191" s="26" t="s">
        <v>764</v>
      </c>
      <c r="AB191" s="54" t="s">
        <v>754</v>
      </c>
      <c r="AC191" s="54" t="s">
        <v>750</v>
      </c>
      <c r="AD191" s="87" t="s">
        <v>222</v>
      </c>
      <c r="AE191" s="27" t="s">
        <v>222</v>
      </c>
      <c r="AF191" s="94" t="s">
        <v>222</v>
      </c>
      <c r="AG191" s="87">
        <v>44032</v>
      </c>
      <c r="AH191" s="27" t="s">
        <v>2315</v>
      </c>
      <c r="AI191" s="87" t="s">
        <v>30</v>
      </c>
      <c r="AJ191" s="89" t="s">
        <v>2635</v>
      </c>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90"/>
    </row>
    <row r="192" spans="1:104" s="84" customFormat="1" ht="90" x14ac:dyDescent="0.25">
      <c r="A192" s="54">
        <f t="shared" si="2"/>
        <v>190</v>
      </c>
      <c r="C192" s="52" t="s">
        <v>162</v>
      </c>
      <c r="D192" s="52" t="s">
        <v>460</v>
      </c>
      <c r="E192" s="84" t="s">
        <v>26</v>
      </c>
      <c r="F192" s="32" t="s">
        <v>461</v>
      </c>
      <c r="G192" s="54" t="s">
        <v>32</v>
      </c>
      <c r="H192" s="52" t="s">
        <v>2636</v>
      </c>
      <c r="I192" s="54" t="s">
        <v>727</v>
      </c>
      <c r="J192" s="52" t="str">
        <f>+Trimestral[[#This Row],[Número de oficio de envio de los criterios de inclusion y exclusion]]</f>
        <v xml:space="preserve">CEC-CENTRAL-CCSS-8231-2019,  07/10/2019. Rechazado. resolución de la revisión: 23/09/2019. No. de Sesión: 036-09-2019.
</v>
      </c>
      <c r="K192" s="27" t="s">
        <v>2219</v>
      </c>
      <c r="L192" s="52" t="s">
        <v>476</v>
      </c>
      <c r="M192" s="52" t="s">
        <v>119</v>
      </c>
      <c r="N192" s="54" t="s">
        <v>37</v>
      </c>
      <c r="O192" s="52" t="s">
        <v>462</v>
      </c>
      <c r="P192" s="52" t="s">
        <v>869</v>
      </c>
      <c r="Q192" s="52" t="s">
        <v>462</v>
      </c>
      <c r="R192" s="27" t="s">
        <v>222</v>
      </c>
      <c r="S192" s="54" t="s">
        <v>743</v>
      </c>
      <c r="T192" s="27" t="s">
        <v>222</v>
      </c>
      <c r="U192" s="27" t="s">
        <v>222</v>
      </c>
      <c r="V192" s="54" t="s">
        <v>222</v>
      </c>
      <c r="W192" s="27" t="s">
        <v>222</v>
      </c>
      <c r="X192" s="40" t="s">
        <v>222</v>
      </c>
      <c r="Y192" s="36" t="s">
        <v>620</v>
      </c>
      <c r="Z192" s="26" t="s">
        <v>2101</v>
      </c>
      <c r="AA192" s="26" t="s">
        <v>2101</v>
      </c>
      <c r="AB192" s="54" t="s">
        <v>754</v>
      </c>
      <c r="AC192" s="54" t="s">
        <v>754</v>
      </c>
      <c r="AD192" s="87" t="s">
        <v>222</v>
      </c>
      <c r="AE192" s="27" t="s">
        <v>222</v>
      </c>
      <c r="AF192" s="94" t="s">
        <v>222</v>
      </c>
      <c r="AG192" s="87" t="s">
        <v>222</v>
      </c>
      <c r="AH192" s="87" t="s">
        <v>222</v>
      </c>
      <c r="AI192" s="87" t="s">
        <v>37</v>
      </c>
      <c r="AJ192" s="89" t="s">
        <v>2637</v>
      </c>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90"/>
    </row>
    <row r="193" spans="1:104" s="84" customFormat="1" ht="112.5" customHeight="1" x14ac:dyDescent="0.25">
      <c r="A193" s="54">
        <f t="shared" si="2"/>
        <v>191</v>
      </c>
      <c r="C193" s="52" t="s">
        <v>162</v>
      </c>
      <c r="D193" s="84" t="s">
        <v>464</v>
      </c>
      <c r="E193" s="84" t="s">
        <v>26</v>
      </c>
      <c r="F193" s="32" t="s">
        <v>2316</v>
      </c>
      <c r="G193" s="54" t="s">
        <v>32</v>
      </c>
      <c r="H193" s="52" t="s">
        <v>1884</v>
      </c>
      <c r="I193" s="54" t="s">
        <v>729</v>
      </c>
      <c r="J193" s="52" t="str">
        <f>+Trimestral[[#This Row],[Número de oficio de envio de los criterios de inclusion y exclusion]]</f>
        <v>CEC-CENTRAL-CCSS-9648-2019, 21/11/2019. Aprobado. resolución de 18/11/2019. No. de Sesión: 044-11-2019.</v>
      </c>
      <c r="K193" s="27" t="str">
        <f>+Trimestral[[#This Row],[Tamaño de la muestra (colocar solo el número) (por rango, global)]]</f>
        <v>51-100</v>
      </c>
      <c r="L193" s="52" t="s">
        <v>223</v>
      </c>
      <c r="M193" s="52" t="s">
        <v>119</v>
      </c>
      <c r="N193" s="54" t="s">
        <v>37</v>
      </c>
      <c r="O193" s="52" t="s">
        <v>466</v>
      </c>
      <c r="P193" s="52" t="s">
        <v>925</v>
      </c>
      <c r="Q193" s="52" t="s">
        <v>926</v>
      </c>
      <c r="R193" s="27" t="s">
        <v>222</v>
      </c>
      <c r="S193" s="54" t="s">
        <v>743</v>
      </c>
      <c r="T193" s="27" t="s">
        <v>222</v>
      </c>
      <c r="U193" s="27" t="s">
        <v>222</v>
      </c>
      <c r="V193" s="54" t="s">
        <v>222</v>
      </c>
      <c r="W193" s="27" t="s">
        <v>222</v>
      </c>
      <c r="X193" s="40" t="s">
        <v>222</v>
      </c>
      <c r="Y193" s="36" t="s">
        <v>747</v>
      </c>
      <c r="Z193" s="26" t="s">
        <v>1971</v>
      </c>
      <c r="AA193" s="26" t="s">
        <v>1972</v>
      </c>
      <c r="AB193" s="54" t="s">
        <v>754</v>
      </c>
      <c r="AC193" s="54" t="s">
        <v>750</v>
      </c>
      <c r="AD193" s="87" t="s">
        <v>222</v>
      </c>
      <c r="AE193" s="27" t="s">
        <v>222</v>
      </c>
      <c r="AF193" s="94" t="s">
        <v>222</v>
      </c>
      <c r="AG193" s="87" t="s">
        <v>222</v>
      </c>
      <c r="AH193" s="54" t="s">
        <v>222</v>
      </c>
      <c r="AI193" s="54" t="s">
        <v>37</v>
      </c>
      <c r="AJ193" s="93" t="s">
        <v>2563</v>
      </c>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90"/>
    </row>
    <row r="194" spans="1:104" s="84" customFormat="1" ht="60" x14ac:dyDescent="0.25">
      <c r="A194" s="54">
        <f t="shared" si="2"/>
        <v>192</v>
      </c>
      <c r="C194" s="52" t="s">
        <v>162</v>
      </c>
      <c r="D194" s="52" t="s">
        <v>469</v>
      </c>
      <c r="E194" s="84" t="s">
        <v>26</v>
      </c>
      <c r="F194" s="32" t="s">
        <v>470</v>
      </c>
      <c r="G194" s="54" t="s">
        <v>32</v>
      </c>
      <c r="H194" s="52" t="s">
        <v>2638</v>
      </c>
      <c r="I194" s="27" t="s">
        <v>222</v>
      </c>
      <c r="J194" s="52" t="str">
        <f>+Trimestral[[#This Row],[Número de oficio de envio de los criterios de inclusion y exclusion]]</f>
        <v>CEC-CENTRAL-CCSS-9158-2019, 4/10/2019. Rechazado en fecha 21/10/2019,  sesión 40-10-2019</v>
      </c>
      <c r="K194" s="27" t="s">
        <v>222</v>
      </c>
      <c r="L194" s="52" t="s">
        <v>360</v>
      </c>
      <c r="M194" s="52" t="s">
        <v>119</v>
      </c>
      <c r="N194" s="54" t="s">
        <v>37</v>
      </c>
      <c r="O194" s="52" t="s">
        <v>919</v>
      </c>
      <c r="P194" s="52" t="s">
        <v>924</v>
      </c>
      <c r="Q194" s="52" t="s">
        <v>222</v>
      </c>
      <c r="R194" s="27" t="s">
        <v>222</v>
      </c>
      <c r="S194" s="54" t="s">
        <v>743</v>
      </c>
      <c r="T194" s="27" t="s">
        <v>222</v>
      </c>
      <c r="U194" s="27" t="s">
        <v>222</v>
      </c>
      <c r="V194" s="54" t="s">
        <v>222</v>
      </c>
      <c r="W194" s="27" t="s">
        <v>222</v>
      </c>
      <c r="X194" s="40" t="s">
        <v>222</v>
      </c>
      <c r="Y194" s="36" t="s">
        <v>620</v>
      </c>
      <c r="Z194" s="26" t="s">
        <v>2102</v>
      </c>
      <c r="AA194" s="36" t="s">
        <v>372</v>
      </c>
      <c r="AB194" s="54" t="s">
        <v>754</v>
      </c>
      <c r="AC194" s="54" t="s">
        <v>754</v>
      </c>
      <c r="AD194" s="87" t="s">
        <v>222</v>
      </c>
      <c r="AE194" s="27" t="s">
        <v>222</v>
      </c>
      <c r="AF194" s="94" t="s">
        <v>222</v>
      </c>
      <c r="AG194" s="87" t="s">
        <v>222</v>
      </c>
      <c r="AH194" s="87" t="s">
        <v>222</v>
      </c>
      <c r="AI194" s="87" t="s">
        <v>37</v>
      </c>
      <c r="AJ194" s="93" t="s">
        <v>2639</v>
      </c>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90"/>
    </row>
    <row r="195" spans="1:104" s="84" customFormat="1" ht="75" x14ac:dyDescent="0.25">
      <c r="A195" s="54">
        <f t="shared" si="2"/>
        <v>193</v>
      </c>
      <c r="C195" s="52" t="s">
        <v>162</v>
      </c>
      <c r="D195" s="52" t="s">
        <v>864</v>
      </c>
      <c r="E195" s="84" t="s">
        <v>26</v>
      </c>
      <c r="F195" s="32" t="s">
        <v>867</v>
      </c>
      <c r="G195" s="54" t="s">
        <v>32</v>
      </c>
      <c r="H195" s="52" t="s">
        <v>2640</v>
      </c>
      <c r="I195" s="54" t="s">
        <v>726</v>
      </c>
      <c r="J195" s="52" t="str">
        <f>+Trimestral[[#This Row],[Número de oficio de envio de los criterios de inclusion y exclusion]]</f>
        <v>CEC-CENTRAL-CCSS-9157-2019, 5/11/2019. Sesión 041-10-2019 de 28/10/2019  Diferido</v>
      </c>
      <c r="K195" s="27" t="str">
        <f>+Trimestral[[#This Row],[Tamaño de la muestra (colocar solo el número) (por rango, global)]]</f>
        <v>101-150</v>
      </c>
      <c r="L195" s="52" t="s">
        <v>476</v>
      </c>
      <c r="M195" s="52" t="s">
        <v>119</v>
      </c>
      <c r="N195" s="54" t="s">
        <v>37</v>
      </c>
      <c r="O195" s="52" t="s">
        <v>868</v>
      </c>
      <c r="P195" s="52" t="s">
        <v>869</v>
      </c>
      <c r="Q195" s="52" t="s">
        <v>222</v>
      </c>
      <c r="R195" s="27" t="s">
        <v>222</v>
      </c>
      <c r="S195" s="54" t="s">
        <v>743</v>
      </c>
      <c r="T195" s="27" t="s">
        <v>222</v>
      </c>
      <c r="U195" s="27" t="s">
        <v>222</v>
      </c>
      <c r="V195" s="54" t="s">
        <v>222</v>
      </c>
      <c r="W195" s="27" t="s">
        <v>222</v>
      </c>
      <c r="X195" s="40" t="s">
        <v>222</v>
      </c>
      <c r="Y195" s="36" t="s">
        <v>628</v>
      </c>
      <c r="Z195" s="26" t="s">
        <v>2103</v>
      </c>
      <c r="AA195" s="26" t="s">
        <v>2103</v>
      </c>
      <c r="AB195" s="54" t="s">
        <v>754</v>
      </c>
      <c r="AC195" s="54" t="s">
        <v>754</v>
      </c>
      <c r="AD195" s="87" t="s">
        <v>222</v>
      </c>
      <c r="AE195" s="27" t="s">
        <v>222</v>
      </c>
      <c r="AF195" s="94" t="s">
        <v>222</v>
      </c>
      <c r="AG195" s="87" t="s">
        <v>222</v>
      </c>
      <c r="AH195" s="87" t="s">
        <v>222</v>
      </c>
      <c r="AI195" s="87" t="s">
        <v>37</v>
      </c>
      <c r="AJ195" s="93" t="s">
        <v>2641</v>
      </c>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90"/>
    </row>
    <row r="196" spans="1:104" s="84" customFormat="1" ht="75" x14ac:dyDescent="0.25">
      <c r="A196" s="54">
        <f t="shared" si="2"/>
        <v>194</v>
      </c>
      <c r="C196" s="52" t="s">
        <v>162</v>
      </c>
      <c r="D196" s="52" t="s">
        <v>865</v>
      </c>
      <c r="E196" s="84" t="s">
        <v>26</v>
      </c>
      <c r="F196" s="32" t="s">
        <v>870</v>
      </c>
      <c r="G196" s="54" t="s">
        <v>32</v>
      </c>
      <c r="H196" s="52" t="s">
        <v>1885</v>
      </c>
      <c r="I196" s="54" t="s">
        <v>28</v>
      </c>
      <c r="J196" s="52" t="str">
        <f>+Trimestral[[#This Row],[Número de oficio de envio de los criterios de inclusion y exclusion]]</f>
        <v>Evaluación macroscópica de las biopsias obtenidas por ultrasonido endoscópico para mejorar su sensibilidad diagnóstica: Estudio prospectivo unicéntrico. Diferido Fecha de resolución de la revisión: 04/11/2019. No. de Sesión: 042-11-2019</v>
      </c>
      <c r="K196" s="27" t="str">
        <f>+Trimestral[[#This Row],[Tamaño de la muestra (colocar solo el número) (por rango, global)]]</f>
        <v>1 a 50</v>
      </c>
      <c r="L196" s="52" t="s">
        <v>871</v>
      </c>
      <c r="M196" s="52" t="s">
        <v>119</v>
      </c>
      <c r="N196" s="54" t="s">
        <v>37</v>
      </c>
      <c r="O196" s="52" t="s">
        <v>872</v>
      </c>
      <c r="P196" s="52" t="s">
        <v>222</v>
      </c>
      <c r="Q196" s="52" t="s">
        <v>222</v>
      </c>
      <c r="R196" s="27" t="s">
        <v>222</v>
      </c>
      <c r="S196" s="54" t="s">
        <v>743</v>
      </c>
      <c r="T196" s="27" t="s">
        <v>222</v>
      </c>
      <c r="U196" s="27" t="s">
        <v>222</v>
      </c>
      <c r="V196" s="54" t="s">
        <v>222</v>
      </c>
      <c r="W196" s="27" t="s">
        <v>222</v>
      </c>
      <c r="X196" s="40" t="s">
        <v>222</v>
      </c>
      <c r="Y196" s="36" t="s">
        <v>628</v>
      </c>
      <c r="Z196" s="26" t="s">
        <v>2104</v>
      </c>
      <c r="AA196" s="26" t="s">
        <v>2104</v>
      </c>
      <c r="AB196" s="54" t="s">
        <v>754</v>
      </c>
      <c r="AC196" s="54" t="s">
        <v>754</v>
      </c>
      <c r="AD196" s="87" t="s">
        <v>222</v>
      </c>
      <c r="AE196" s="27" t="s">
        <v>222</v>
      </c>
      <c r="AF196" s="94" t="s">
        <v>222</v>
      </c>
      <c r="AG196" s="87" t="s">
        <v>222</v>
      </c>
      <c r="AH196" s="87" t="s">
        <v>222</v>
      </c>
      <c r="AI196" s="87" t="s">
        <v>37</v>
      </c>
      <c r="AJ196" s="93" t="s">
        <v>2751</v>
      </c>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90"/>
    </row>
    <row r="197" spans="1:104" s="84" customFormat="1" ht="60" x14ac:dyDescent="0.25">
      <c r="A197" s="54">
        <f t="shared" ref="A197:A260" si="3">1+A196</f>
        <v>195</v>
      </c>
      <c r="C197" s="52" t="s">
        <v>162</v>
      </c>
      <c r="D197" s="52" t="s">
        <v>866</v>
      </c>
      <c r="E197" s="84" t="s">
        <v>26</v>
      </c>
      <c r="F197" s="32" t="s">
        <v>906</v>
      </c>
      <c r="G197" s="54" t="s">
        <v>32</v>
      </c>
      <c r="H197" s="52" t="s">
        <v>1886</v>
      </c>
      <c r="I197" s="54" t="s">
        <v>28</v>
      </c>
      <c r="J197" s="52" t="str">
        <f>+Trimestral[[#This Row],[Número de oficio de envio de los criterios de inclusion y exclusion]]</f>
        <v>CEC-CENTRAL-CCSS-10141-2019, 6/12/2019. Rechazada Fecha de resolución de la revisión: 25/11/2019 No. de Sesión: 045-11-2019</v>
      </c>
      <c r="K197" s="27" t="str">
        <f>+Trimestral[[#This Row],[Tamaño de la muestra (colocar solo el número) (por rango, global)]]</f>
        <v>1 a 50</v>
      </c>
      <c r="L197" s="52" t="s">
        <v>907</v>
      </c>
      <c r="M197" s="52" t="s">
        <v>119</v>
      </c>
      <c r="N197" s="54" t="s">
        <v>37</v>
      </c>
      <c r="O197" s="52" t="s">
        <v>908</v>
      </c>
      <c r="P197" s="52" t="s">
        <v>507</v>
      </c>
      <c r="Q197" s="52" t="s">
        <v>222</v>
      </c>
      <c r="R197" s="27" t="s">
        <v>222</v>
      </c>
      <c r="S197" s="54" t="s">
        <v>743</v>
      </c>
      <c r="T197" s="27" t="s">
        <v>222</v>
      </c>
      <c r="U197" s="27" t="s">
        <v>222</v>
      </c>
      <c r="V197" s="27" t="s">
        <v>222</v>
      </c>
      <c r="W197" s="27" t="s">
        <v>222</v>
      </c>
      <c r="X197" s="40" t="s">
        <v>222</v>
      </c>
      <c r="Y197" s="36" t="s">
        <v>620</v>
      </c>
      <c r="Z197" s="26" t="s">
        <v>2105</v>
      </c>
      <c r="AA197" s="26" t="s">
        <v>796</v>
      </c>
      <c r="AB197" s="54" t="s">
        <v>754</v>
      </c>
      <c r="AC197" s="54" t="s">
        <v>754</v>
      </c>
      <c r="AD197" s="87" t="s">
        <v>222</v>
      </c>
      <c r="AE197" s="27" t="s">
        <v>222</v>
      </c>
      <c r="AF197" s="94" t="s">
        <v>222</v>
      </c>
      <c r="AG197" s="87" t="s">
        <v>222</v>
      </c>
      <c r="AH197" s="87" t="s">
        <v>222</v>
      </c>
      <c r="AI197" s="87" t="s">
        <v>37</v>
      </c>
      <c r="AJ197" s="93" t="s">
        <v>2564</v>
      </c>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90"/>
    </row>
    <row r="198" spans="1:104" s="84" customFormat="1" ht="139.5" customHeight="1" x14ac:dyDescent="0.25">
      <c r="A198" s="54">
        <f t="shared" si="3"/>
        <v>196</v>
      </c>
      <c r="C198" s="52" t="s">
        <v>162</v>
      </c>
      <c r="D198" s="84" t="s">
        <v>473</v>
      </c>
      <c r="E198" s="84" t="s">
        <v>26</v>
      </c>
      <c r="F198" s="32" t="s">
        <v>896</v>
      </c>
      <c r="G198" s="54" t="s">
        <v>32</v>
      </c>
      <c r="H198" s="52" t="s">
        <v>2471</v>
      </c>
      <c r="I198" s="27" t="s">
        <v>1156</v>
      </c>
      <c r="J198" s="52" t="str">
        <f>+Trimestral[[#This Row],[Número de oficio de envio de los criterios de inclusion y exclusion]]</f>
        <v>CEC-CENTRAL-CCSS-0985-2020, 10/02/ 2020 Aprobado Fecha de resolución de la revisión: 002-01-2020 – 05-02-2020 -20/01/2020 – 10/02/2020 respectivamente.</v>
      </c>
      <c r="K198" s="27" t="s">
        <v>1156</v>
      </c>
      <c r="L198" s="52" t="s">
        <v>476</v>
      </c>
      <c r="M198" s="52" t="s">
        <v>119</v>
      </c>
      <c r="N198" s="54" t="s">
        <v>37</v>
      </c>
      <c r="O198" s="52" t="s">
        <v>477</v>
      </c>
      <c r="P198" s="52" t="s">
        <v>829</v>
      </c>
      <c r="Q198" s="52" t="s">
        <v>222</v>
      </c>
      <c r="R198" s="27" t="s">
        <v>222</v>
      </c>
      <c r="S198" s="54" t="s">
        <v>743</v>
      </c>
      <c r="T198" s="27" t="s">
        <v>222</v>
      </c>
      <c r="U198" s="27"/>
      <c r="V198" s="54"/>
      <c r="W198" s="27" t="s">
        <v>222</v>
      </c>
      <c r="X198" s="40">
        <v>44151</v>
      </c>
      <c r="Y198" s="36" t="s">
        <v>231</v>
      </c>
      <c r="Z198" s="26" t="s">
        <v>1973</v>
      </c>
      <c r="AA198" s="26" t="s">
        <v>764</v>
      </c>
      <c r="AB198" s="54" t="s">
        <v>754</v>
      </c>
      <c r="AC198" s="54" t="s">
        <v>750</v>
      </c>
      <c r="AD198" s="87" t="s">
        <v>222</v>
      </c>
      <c r="AE198" s="27" t="s">
        <v>222</v>
      </c>
      <c r="AF198" s="94" t="s">
        <v>222</v>
      </c>
      <c r="AG198" s="87"/>
      <c r="AH198" s="27" t="s">
        <v>2317</v>
      </c>
      <c r="AI198" s="87" t="s">
        <v>30</v>
      </c>
      <c r="AJ198" s="112" t="s">
        <v>2993</v>
      </c>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90"/>
    </row>
    <row r="199" spans="1:104" s="84" customFormat="1" ht="240" x14ac:dyDescent="0.25">
      <c r="A199" s="54">
        <f t="shared" si="3"/>
        <v>197</v>
      </c>
      <c r="C199" s="52" t="s">
        <v>162</v>
      </c>
      <c r="D199" s="84" t="s">
        <v>480</v>
      </c>
      <c r="E199" s="84" t="s">
        <v>26</v>
      </c>
      <c r="F199" s="32" t="s">
        <v>897</v>
      </c>
      <c r="G199" s="54" t="s">
        <v>32</v>
      </c>
      <c r="H199" s="52" t="s">
        <v>1736</v>
      </c>
      <c r="I199" s="54" t="s">
        <v>727</v>
      </c>
      <c r="J199" s="52" t="str">
        <f>+Trimestral[[#This Row],[Número de oficio de envio de los criterios de inclusion y exclusion]]</f>
        <v>CENDEISSSCCENTRAL-1692-2020, 11/03/2020 Aprobación expedita Fecha de resolución de la revisión: 24/02/2020. No. de Sesión: 07-02-2020</v>
      </c>
      <c r="K199" s="27" t="s">
        <v>2219</v>
      </c>
      <c r="L199" s="52" t="s">
        <v>1208</v>
      </c>
      <c r="M199" s="52" t="s">
        <v>119</v>
      </c>
      <c r="N199" s="54" t="s">
        <v>37</v>
      </c>
      <c r="O199" s="52" t="s">
        <v>483</v>
      </c>
      <c r="P199" s="52" t="s">
        <v>1209</v>
      </c>
      <c r="Q199" s="52" t="s">
        <v>898</v>
      </c>
      <c r="R199" s="27" t="s">
        <v>222</v>
      </c>
      <c r="S199" s="54" t="s">
        <v>743</v>
      </c>
      <c r="T199" s="27" t="s">
        <v>222</v>
      </c>
      <c r="U199" s="27" t="s">
        <v>2318</v>
      </c>
      <c r="V199" s="54"/>
      <c r="W199" s="27" t="s">
        <v>222</v>
      </c>
      <c r="X199" s="40" t="s">
        <v>1155</v>
      </c>
      <c r="Y199" s="36" t="s">
        <v>231</v>
      </c>
      <c r="Z199" s="26" t="s">
        <v>1974</v>
      </c>
      <c r="AA199" s="51" t="s">
        <v>2712</v>
      </c>
      <c r="AB199" s="54" t="s">
        <v>754</v>
      </c>
      <c r="AC199" s="54" t="s">
        <v>750</v>
      </c>
      <c r="AD199" s="87" t="s">
        <v>222</v>
      </c>
      <c r="AE199" s="27" t="s">
        <v>222</v>
      </c>
      <c r="AF199" s="94" t="s">
        <v>222</v>
      </c>
      <c r="AG199" s="87"/>
      <c r="AH199" s="54"/>
      <c r="AI199" s="54"/>
      <c r="AJ199" s="112" t="s">
        <v>2894</v>
      </c>
      <c r="AK199" s="132" t="s">
        <v>2917</v>
      </c>
      <c r="AL199" s="132" t="s">
        <v>2960</v>
      </c>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90"/>
    </row>
    <row r="200" spans="1:104" s="84" customFormat="1" ht="60" x14ac:dyDescent="0.25">
      <c r="A200" s="54">
        <f t="shared" si="3"/>
        <v>198</v>
      </c>
      <c r="C200" s="52" t="s">
        <v>162</v>
      </c>
      <c r="D200" s="84" t="s">
        <v>899</v>
      </c>
      <c r="E200" s="84" t="s">
        <v>26</v>
      </c>
      <c r="F200" s="32" t="s">
        <v>909</v>
      </c>
      <c r="G200" s="54" t="s">
        <v>32</v>
      </c>
      <c r="H200" s="52" t="s">
        <v>1737</v>
      </c>
      <c r="I200" s="54" t="s">
        <v>28</v>
      </c>
      <c r="J200" s="52" t="str">
        <f>+Trimestral[[#This Row],[Número de oficio de envio de los criterios de inclusion y exclusion]]</f>
        <v>CEC-CENTRAL-CCSS-0248-2020, 15/01/ 2019 Diferido Fecha de resolución de la revisión: 16/12/2019 No. de Sesión: 048-12-2019</v>
      </c>
      <c r="K200" s="27" t="str">
        <f>+Trimestral[[#This Row],[Tamaño de la muestra (colocar solo el número) (por rango, global)]]</f>
        <v>1 a 50</v>
      </c>
      <c r="L200" s="52" t="s">
        <v>910</v>
      </c>
      <c r="M200" s="52" t="s">
        <v>119</v>
      </c>
      <c r="N200" s="54" t="s">
        <v>37</v>
      </c>
      <c r="O200" s="52" t="s">
        <v>911</v>
      </c>
      <c r="P200" s="52" t="s">
        <v>222</v>
      </c>
      <c r="Q200" s="52" t="s">
        <v>222</v>
      </c>
      <c r="R200" s="27" t="s">
        <v>222</v>
      </c>
      <c r="S200" s="54" t="s">
        <v>743</v>
      </c>
      <c r="T200" s="27" t="s">
        <v>222</v>
      </c>
      <c r="U200" s="27" t="s">
        <v>222</v>
      </c>
      <c r="V200" s="54" t="s">
        <v>222</v>
      </c>
      <c r="W200" s="27" t="s">
        <v>222</v>
      </c>
      <c r="X200" s="40" t="s">
        <v>1155</v>
      </c>
      <c r="Y200" s="36" t="s">
        <v>747</v>
      </c>
      <c r="Z200" s="26" t="s">
        <v>2106</v>
      </c>
      <c r="AA200" s="26" t="s">
        <v>2107</v>
      </c>
      <c r="AB200" s="54" t="s">
        <v>754</v>
      </c>
      <c r="AC200" s="54" t="s">
        <v>754</v>
      </c>
      <c r="AD200" s="87" t="s">
        <v>222</v>
      </c>
      <c r="AE200" s="27" t="s">
        <v>222</v>
      </c>
      <c r="AF200" s="94" t="s">
        <v>222</v>
      </c>
      <c r="AG200" s="87"/>
      <c r="AH200" s="87" t="s">
        <v>222</v>
      </c>
      <c r="AI200" s="87" t="s">
        <v>37</v>
      </c>
      <c r="AJ200" s="93" t="s">
        <v>2565</v>
      </c>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90"/>
    </row>
    <row r="201" spans="1:104" s="84" customFormat="1" ht="135" x14ac:dyDescent="0.25">
      <c r="A201" s="54">
        <f t="shared" si="3"/>
        <v>199</v>
      </c>
      <c r="C201" s="52" t="s">
        <v>162</v>
      </c>
      <c r="D201" s="84" t="s">
        <v>486</v>
      </c>
      <c r="E201" s="84" t="s">
        <v>26</v>
      </c>
      <c r="F201" s="32" t="s">
        <v>2319</v>
      </c>
      <c r="G201" s="54" t="s">
        <v>32</v>
      </c>
      <c r="H201" s="52" t="s">
        <v>1738</v>
      </c>
      <c r="I201" s="54" t="s">
        <v>726</v>
      </c>
      <c r="J201" s="52" t="str">
        <f>+Trimestral[[#This Row],[Número de oficio de envio de los criterios de inclusion y exclusion]]</f>
        <v>CEC-CENTRAL-CCSS-1211-2020 18/02/2020 Aprobado Fecha de resolución de la revisión: 10/02/2020. No. de Sesión: 05-02-2020.</v>
      </c>
      <c r="K201" s="27" t="s">
        <v>2205</v>
      </c>
      <c r="L201" s="52" t="s">
        <v>488</v>
      </c>
      <c r="M201" s="52" t="s">
        <v>119</v>
      </c>
      <c r="N201" s="54" t="s">
        <v>37</v>
      </c>
      <c r="O201" s="52" t="s">
        <v>489</v>
      </c>
      <c r="P201" s="52" t="s">
        <v>900</v>
      </c>
      <c r="Q201" s="52" t="s">
        <v>489</v>
      </c>
      <c r="R201" s="27" t="s">
        <v>222</v>
      </c>
      <c r="S201" s="54" t="s">
        <v>743</v>
      </c>
      <c r="T201" s="27" t="s">
        <v>222</v>
      </c>
      <c r="U201" s="27" t="s">
        <v>2320</v>
      </c>
      <c r="V201" s="54"/>
      <c r="W201" s="27" t="s">
        <v>222</v>
      </c>
      <c r="X201" s="40" t="s">
        <v>2321</v>
      </c>
      <c r="Y201" s="36" t="s">
        <v>70</v>
      </c>
      <c r="Z201" s="26" t="s">
        <v>2108</v>
      </c>
      <c r="AA201" s="26" t="s">
        <v>2109</v>
      </c>
      <c r="AB201" s="54" t="s">
        <v>750</v>
      </c>
      <c r="AC201" s="54" t="s">
        <v>754</v>
      </c>
      <c r="AD201" s="87">
        <v>43881</v>
      </c>
      <c r="AE201" s="27" t="s">
        <v>222</v>
      </c>
      <c r="AF201" s="94">
        <v>580</v>
      </c>
      <c r="AG201" s="87">
        <v>44852</v>
      </c>
      <c r="AH201" s="54" t="s">
        <v>30</v>
      </c>
      <c r="AI201" s="54" t="s">
        <v>30</v>
      </c>
      <c r="AJ201" s="93" t="s">
        <v>2566</v>
      </c>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90"/>
    </row>
    <row r="202" spans="1:104" s="84" customFormat="1" ht="90" x14ac:dyDescent="0.25">
      <c r="A202" s="54">
        <f t="shared" si="3"/>
        <v>200</v>
      </c>
      <c r="C202" s="52" t="s">
        <v>162</v>
      </c>
      <c r="D202" s="52" t="s">
        <v>492</v>
      </c>
      <c r="E202" s="84" t="s">
        <v>26</v>
      </c>
      <c r="F202" s="32" t="s">
        <v>493</v>
      </c>
      <c r="G202" s="27" t="s">
        <v>32</v>
      </c>
      <c r="H202" s="52" t="s">
        <v>1739</v>
      </c>
      <c r="I202" s="54" t="s">
        <v>734</v>
      </c>
      <c r="J202" s="52" t="str">
        <f>+Trimestral[[#This Row],[Número de oficio de envio de los criterios de inclusion y exclusion]]</f>
        <v>CENDEISSS-CECCENTRAL-1706-2020, 01/04/2020 Aprobado Fecha de la resolución de la aprobación condicionada 02/03/ 2020. No. de sesión: 08-03-2020</v>
      </c>
      <c r="K202" s="27" t="s">
        <v>2200</v>
      </c>
      <c r="L202" s="52" t="s">
        <v>494</v>
      </c>
      <c r="M202" s="52" t="s">
        <v>119</v>
      </c>
      <c r="N202" s="54" t="s">
        <v>37</v>
      </c>
      <c r="O202" s="52" t="s">
        <v>901</v>
      </c>
      <c r="P202" s="52" t="s">
        <v>902</v>
      </c>
      <c r="Q202" s="52" t="s">
        <v>1154</v>
      </c>
      <c r="R202" s="27" t="s">
        <v>222</v>
      </c>
      <c r="S202" s="54" t="s">
        <v>743</v>
      </c>
      <c r="T202" s="27" t="s">
        <v>222</v>
      </c>
      <c r="U202" s="27"/>
      <c r="V202" s="27"/>
      <c r="W202" s="27" t="s">
        <v>222</v>
      </c>
      <c r="X202" s="40" t="s">
        <v>490</v>
      </c>
      <c r="Y202" s="26" t="s">
        <v>70</v>
      </c>
      <c r="Z202" s="26" t="s">
        <v>2110</v>
      </c>
      <c r="AA202" s="26" t="s">
        <v>2111</v>
      </c>
      <c r="AB202" s="27" t="s">
        <v>750</v>
      </c>
      <c r="AC202" s="27" t="s">
        <v>754</v>
      </c>
      <c r="AD202" s="27">
        <v>43925</v>
      </c>
      <c r="AE202" s="27" t="s">
        <v>222</v>
      </c>
      <c r="AF202" s="27">
        <v>4191</v>
      </c>
      <c r="AG202" s="88">
        <v>44411</v>
      </c>
      <c r="AH202" s="27"/>
      <c r="AI202" s="27"/>
      <c r="AJ202" s="91" t="s">
        <v>2804</v>
      </c>
      <c r="AK202" s="15"/>
      <c r="AL202" s="50" t="s">
        <v>2887</v>
      </c>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90"/>
    </row>
    <row r="203" spans="1:104" s="84" customFormat="1" ht="45" x14ac:dyDescent="0.25">
      <c r="A203" s="54">
        <f t="shared" si="3"/>
        <v>201</v>
      </c>
      <c r="C203" s="52" t="s">
        <v>162</v>
      </c>
      <c r="D203" s="52" t="s">
        <v>497</v>
      </c>
      <c r="E203" s="84" t="s">
        <v>26</v>
      </c>
      <c r="F203" s="32" t="s">
        <v>2322</v>
      </c>
      <c r="G203" s="27" t="s">
        <v>32</v>
      </c>
      <c r="H203" s="52" t="s">
        <v>1740</v>
      </c>
      <c r="I203" s="27" t="s">
        <v>730</v>
      </c>
      <c r="J203" s="52" t="str">
        <f>+Trimestral[[#This Row],[Número de oficio de envio de los criterios de inclusion y exclusion]]</f>
        <v>CENDEISSS-CECCENTRAL-CCSS-1716-2020 19/03/2020 Aprobado Fecha de resolución de la revisión: 09/09/2020. No. de Sesión: 10-03-2020.</v>
      </c>
      <c r="K203" s="27" t="s">
        <v>2253</v>
      </c>
      <c r="L203" s="52" t="s">
        <v>499</v>
      </c>
      <c r="M203" s="52" t="s">
        <v>119</v>
      </c>
      <c r="N203" s="54" t="s">
        <v>37</v>
      </c>
      <c r="O203" s="52" t="s">
        <v>500</v>
      </c>
      <c r="P203" s="52" t="s">
        <v>903</v>
      </c>
      <c r="Q203" s="52" t="s">
        <v>824</v>
      </c>
      <c r="R203" s="27" t="s">
        <v>222</v>
      </c>
      <c r="S203" s="54" t="s">
        <v>49</v>
      </c>
      <c r="T203" s="27" t="s">
        <v>222</v>
      </c>
      <c r="U203" s="27"/>
      <c r="V203" s="27"/>
      <c r="W203" s="27"/>
      <c r="X203" s="40" t="s">
        <v>320</v>
      </c>
      <c r="Y203" s="26" t="s">
        <v>745</v>
      </c>
      <c r="Z203" s="26" t="s">
        <v>2112</v>
      </c>
      <c r="AA203" s="26" t="s">
        <v>2113</v>
      </c>
      <c r="AB203" s="27"/>
      <c r="AC203" s="27"/>
      <c r="AD203" s="27"/>
      <c r="AE203" s="27" t="s">
        <v>222</v>
      </c>
      <c r="AF203" s="27">
        <v>0</v>
      </c>
      <c r="AG203" s="27"/>
      <c r="AH203" s="27"/>
      <c r="AI203" s="27"/>
      <c r="AJ203" s="91" t="s">
        <v>2642</v>
      </c>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90"/>
    </row>
    <row r="204" spans="1:104" s="84" customFormat="1" ht="105" x14ac:dyDescent="0.25">
      <c r="A204" s="54">
        <f t="shared" si="3"/>
        <v>202</v>
      </c>
      <c r="C204" s="52" t="s">
        <v>162</v>
      </c>
      <c r="D204" s="84" t="s">
        <v>503</v>
      </c>
      <c r="E204" s="84" t="s">
        <v>26</v>
      </c>
      <c r="F204" s="32" t="s">
        <v>504</v>
      </c>
      <c r="G204" s="54" t="s">
        <v>32</v>
      </c>
      <c r="H204" s="52" t="s">
        <v>2643</v>
      </c>
      <c r="I204" s="54" t="s">
        <v>28</v>
      </c>
      <c r="J204" s="52" t="str">
        <f>+Trimestral[[#This Row],[Número de oficio de envio de los criterios de inclusion y exclusion]]</f>
        <v>CENDEISSS-CECCENTRAL-1727-2020, 8/05/2020. Aprobado. Fecha de la resolución: 02/03/2020. No. de sesión: 08-03-2020</v>
      </c>
      <c r="K204" s="27" t="s">
        <v>28</v>
      </c>
      <c r="L204" s="52" t="s">
        <v>505</v>
      </c>
      <c r="M204" s="52" t="s">
        <v>119</v>
      </c>
      <c r="N204" s="54" t="s">
        <v>37</v>
      </c>
      <c r="O204" s="52" t="s">
        <v>506</v>
      </c>
      <c r="P204" s="52" t="s">
        <v>507</v>
      </c>
      <c r="Q204" s="52" t="s">
        <v>506</v>
      </c>
      <c r="R204" s="27" t="s">
        <v>507</v>
      </c>
      <c r="S204" s="54" t="s">
        <v>743</v>
      </c>
      <c r="T204" s="27" t="s">
        <v>222</v>
      </c>
      <c r="U204" s="27" t="s">
        <v>2323</v>
      </c>
      <c r="V204" s="54"/>
      <c r="W204" s="27" t="s">
        <v>222</v>
      </c>
      <c r="X204" s="40" t="s">
        <v>1151</v>
      </c>
      <c r="Y204" s="36" t="s">
        <v>70</v>
      </c>
      <c r="Z204" s="26" t="s">
        <v>2114</v>
      </c>
      <c r="AA204" s="26" t="s">
        <v>2115</v>
      </c>
      <c r="AB204" s="54" t="s">
        <v>750</v>
      </c>
      <c r="AC204" s="54" t="s">
        <v>754</v>
      </c>
      <c r="AD204" s="87" t="s">
        <v>738</v>
      </c>
      <c r="AE204" s="27" t="s">
        <v>222</v>
      </c>
      <c r="AF204" s="94">
        <v>40800</v>
      </c>
      <c r="AG204" s="87">
        <v>44977</v>
      </c>
      <c r="AH204" s="54" t="s">
        <v>3033</v>
      </c>
      <c r="AI204" s="54"/>
      <c r="AJ204" s="112" t="s">
        <v>2961</v>
      </c>
      <c r="AK204" s="132" t="s">
        <v>2962</v>
      </c>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90"/>
    </row>
    <row r="205" spans="1:104" s="84" customFormat="1" ht="60" x14ac:dyDescent="0.25">
      <c r="A205" s="54">
        <f t="shared" si="3"/>
        <v>203</v>
      </c>
      <c r="C205" s="52" t="s">
        <v>162</v>
      </c>
      <c r="D205" s="137" t="s">
        <v>798</v>
      </c>
      <c r="E205" s="84" t="s">
        <v>26</v>
      </c>
      <c r="F205" s="32" t="s">
        <v>805</v>
      </c>
      <c r="G205" s="54" t="s">
        <v>32</v>
      </c>
      <c r="H205" s="52" t="s">
        <v>1741</v>
      </c>
      <c r="I205" s="54" t="s">
        <v>728</v>
      </c>
      <c r="J205" s="52" t="str">
        <f>+Trimestral[[#This Row],[Número de oficio de envio de los criterios de inclusion y exclusion]]</f>
        <v>CEC-CENTRAL-CCSS-1041-2020 12/02/2020 Rechazado Fecha de resolución de la revisión: 02/02/2020. No. de Sesión: 004-02-2020</v>
      </c>
      <c r="K205" s="27" t="str">
        <f>+Trimestral[[#This Row],[Tamaño de la muestra (colocar solo el número) (por rango, global)]]</f>
        <v>201-500</v>
      </c>
      <c r="L205" s="52" t="s">
        <v>847</v>
      </c>
      <c r="M205" s="52" t="s">
        <v>119</v>
      </c>
      <c r="N205" s="54" t="s">
        <v>37</v>
      </c>
      <c r="O205" s="52" t="s">
        <v>806</v>
      </c>
      <c r="P205" s="52" t="s">
        <v>807</v>
      </c>
      <c r="Q205" s="52" t="s">
        <v>1153</v>
      </c>
      <c r="R205" s="27" t="s">
        <v>222</v>
      </c>
      <c r="S205" s="54" t="s">
        <v>743</v>
      </c>
      <c r="T205" s="27" t="s">
        <v>222</v>
      </c>
      <c r="U205" s="27" t="s">
        <v>222</v>
      </c>
      <c r="V205" s="27" t="s">
        <v>222</v>
      </c>
      <c r="W205" s="27" t="s">
        <v>222</v>
      </c>
      <c r="X205" s="40" t="s">
        <v>222</v>
      </c>
      <c r="Y205" s="36" t="s">
        <v>620</v>
      </c>
      <c r="Z205" s="26" t="s">
        <v>2173</v>
      </c>
      <c r="AA205" s="26" t="s">
        <v>2173</v>
      </c>
      <c r="AB205" s="54" t="s">
        <v>754</v>
      </c>
      <c r="AC205" s="54" t="s">
        <v>754</v>
      </c>
      <c r="AD205" s="27" t="s">
        <v>222</v>
      </c>
      <c r="AE205" s="27" t="s">
        <v>222</v>
      </c>
      <c r="AF205" s="86" t="s">
        <v>222</v>
      </c>
      <c r="AG205" s="27" t="s">
        <v>222</v>
      </c>
      <c r="AH205" s="27" t="s">
        <v>222</v>
      </c>
      <c r="AI205" s="27" t="s">
        <v>37</v>
      </c>
      <c r="AJ205" s="93" t="s">
        <v>2567</v>
      </c>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90"/>
    </row>
    <row r="206" spans="1:104" s="84" customFormat="1" ht="60" x14ac:dyDescent="0.25">
      <c r="A206" s="54">
        <f t="shared" si="3"/>
        <v>204</v>
      </c>
      <c r="C206" s="52" t="s">
        <v>162</v>
      </c>
      <c r="D206" s="137" t="s">
        <v>799</v>
      </c>
      <c r="E206" s="84" t="s">
        <v>26</v>
      </c>
      <c r="F206" s="32" t="s">
        <v>2324</v>
      </c>
      <c r="G206" s="54" t="s">
        <v>32</v>
      </c>
      <c r="H206" s="52" t="s">
        <v>1742</v>
      </c>
      <c r="I206" s="54" t="s">
        <v>729</v>
      </c>
      <c r="J206" s="52" t="str">
        <f>+Trimestral[[#This Row],[Número de oficio de envio de los criterios de inclusion y exclusion]]</f>
        <v>CEC-CENTRAL-CCSS-1470-2020, 27/09/2020 Rechazado Fecha de resolución de la revisión: 17/02/2020. No. de Sesión: 006-02-2020</v>
      </c>
      <c r="K206" s="27" t="str">
        <f>+Trimestral[[#This Row],[Tamaño de la muestra (colocar solo el número) (por rango, global)]]</f>
        <v>51-100</v>
      </c>
      <c r="L206" s="52" t="s">
        <v>494</v>
      </c>
      <c r="M206" s="52" t="s">
        <v>119</v>
      </c>
      <c r="N206" s="54" t="s">
        <v>37</v>
      </c>
      <c r="O206" s="52" t="s">
        <v>808</v>
      </c>
      <c r="P206" s="52" t="s">
        <v>809</v>
      </c>
      <c r="Q206" s="52" t="s">
        <v>822</v>
      </c>
      <c r="R206" s="27" t="s">
        <v>222</v>
      </c>
      <c r="S206" s="54" t="s">
        <v>743</v>
      </c>
      <c r="T206" s="27" t="s">
        <v>222</v>
      </c>
      <c r="U206" s="27" t="s">
        <v>222</v>
      </c>
      <c r="V206" s="27" t="s">
        <v>222</v>
      </c>
      <c r="W206" s="27" t="s">
        <v>222</v>
      </c>
      <c r="X206" s="40" t="s">
        <v>222</v>
      </c>
      <c r="Y206" s="36" t="s">
        <v>620</v>
      </c>
      <c r="Z206" s="26" t="s">
        <v>2172</v>
      </c>
      <c r="AA206" s="26" t="s">
        <v>796</v>
      </c>
      <c r="AB206" s="54" t="s">
        <v>754</v>
      </c>
      <c r="AC206" s="54" t="s">
        <v>754</v>
      </c>
      <c r="AD206" s="27" t="s">
        <v>222</v>
      </c>
      <c r="AE206" s="27" t="s">
        <v>222</v>
      </c>
      <c r="AF206" s="86" t="s">
        <v>222</v>
      </c>
      <c r="AG206" s="27" t="s">
        <v>222</v>
      </c>
      <c r="AH206" s="27" t="s">
        <v>222</v>
      </c>
      <c r="AI206" s="27" t="s">
        <v>37</v>
      </c>
      <c r="AJ206" s="93" t="s">
        <v>2568</v>
      </c>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90"/>
    </row>
    <row r="207" spans="1:104" s="84" customFormat="1" ht="237" customHeight="1" x14ac:dyDescent="0.25">
      <c r="A207" s="54">
        <f t="shared" si="3"/>
        <v>205</v>
      </c>
      <c r="C207" s="52" t="s">
        <v>162</v>
      </c>
      <c r="D207" s="84" t="s">
        <v>509</v>
      </c>
      <c r="E207" s="84" t="s">
        <v>26</v>
      </c>
      <c r="F207" s="32" t="s">
        <v>510</v>
      </c>
      <c r="G207" s="54" t="s">
        <v>32</v>
      </c>
      <c r="H207" s="52" t="s">
        <v>1743</v>
      </c>
      <c r="I207" s="54" t="s">
        <v>735</v>
      </c>
      <c r="J207" s="52" t="str">
        <f>+Trimestral[[#This Row],[Número de oficio de envio de los criterios de inclusion y exclusion]]</f>
        <v>CENDEISSS-CEC-CENTRAL -1724-2020  04/05/2020 Aprobado Fecha de resolución de la revisión: 20/04/2020. No. de Sesión: 14-04-2020</v>
      </c>
      <c r="K207" s="27" t="str">
        <f>+Trimestral[[#This Row],[Tamaño de la muestra (colocar solo el número) (por rango, global)]]</f>
        <v>más de 2000</v>
      </c>
      <c r="L207" s="52" t="s">
        <v>511</v>
      </c>
      <c r="M207" s="52" t="s">
        <v>119</v>
      </c>
      <c r="N207" s="54" t="s">
        <v>37</v>
      </c>
      <c r="O207" s="52" t="s">
        <v>512</v>
      </c>
      <c r="P207" s="52" t="s">
        <v>830</v>
      </c>
      <c r="Q207" s="52" t="s">
        <v>794</v>
      </c>
      <c r="R207" s="27" t="s">
        <v>222</v>
      </c>
      <c r="S207" s="54" t="s">
        <v>742</v>
      </c>
      <c r="T207" s="54" t="s">
        <v>231</v>
      </c>
      <c r="U207" s="27"/>
      <c r="V207" s="54"/>
      <c r="W207" s="27" t="s">
        <v>222</v>
      </c>
      <c r="X207" s="40"/>
      <c r="Y207" s="36" t="s">
        <v>231</v>
      </c>
      <c r="Z207" s="26" t="s">
        <v>2116</v>
      </c>
      <c r="AA207" s="26" t="s">
        <v>2116</v>
      </c>
      <c r="AB207" s="54" t="s">
        <v>754</v>
      </c>
      <c r="AC207" s="54" t="s">
        <v>750</v>
      </c>
      <c r="AD207" s="87" t="s">
        <v>222</v>
      </c>
      <c r="AE207" s="27" t="s">
        <v>222</v>
      </c>
      <c r="AF207" s="86" t="s">
        <v>222</v>
      </c>
      <c r="AG207" s="87"/>
      <c r="AH207" s="54"/>
      <c r="AI207" s="54"/>
      <c r="AJ207" s="167" t="s">
        <v>2893</v>
      </c>
      <c r="AK207" s="147" t="s">
        <v>2800</v>
      </c>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90"/>
    </row>
    <row r="208" spans="1:104" s="84" customFormat="1" ht="75" x14ac:dyDescent="0.25">
      <c r="A208" s="54">
        <f t="shared" si="3"/>
        <v>206</v>
      </c>
      <c r="C208" s="52" t="s">
        <v>162</v>
      </c>
      <c r="D208" s="84" t="s">
        <v>514</v>
      </c>
      <c r="E208" s="84" t="s">
        <v>26</v>
      </c>
      <c r="F208" s="32" t="s">
        <v>811</v>
      </c>
      <c r="G208" s="54" t="s">
        <v>32</v>
      </c>
      <c r="H208" s="52" t="s">
        <v>2644</v>
      </c>
      <c r="I208" s="54" t="s">
        <v>28</v>
      </c>
      <c r="J208" s="52" t="str">
        <f>+Trimestral[[#This Row],[Número de oficio de envio de los criterios de inclusion y exclusion]]</f>
        <v>CENDEISSS-CECCENTRAL-1726-2020. 7/05/2020 Aprobado Fecha de resolución de la revisión: 27/04/2020 No. de sesión: 15-04-2020</v>
      </c>
      <c r="K208" s="27" t="s">
        <v>28</v>
      </c>
      <c r="L208" s="52" t="s">
        <v>517</v>
      </c>
      <c r="M208" s="52" t="s">
        <v>119</v>
      </c>
      <c r="N208" s="54" t="s">
        <v>37</v>
      </c>
      <c r="O208" s="52" t="s">
        <v>518</v>
      </c>
      <c r="P208" s="52" t="s">
        <v>222</v>
      </c>
      <c r="Q208" s="52" t="s">
        <v>2325</v>
      </c>
      <c r="R208" s="27" t="s">
        <v>222</v>
      </c>
      <c r="S208" s="54" t="s">
        <v>743</v>
      </c>
      <c r="T208" s="27" t="s">
        <v>222</v>
      </c>
      <c r="U208" s="27" t="s">
        <v>222</v>
      </c>
      <c r="V208" s="54" t="s">
        <v>222</v>
      </c>
      <c r="W208" s="54" t="s">
        <v>222</v>
      </c>
      <c r="X208" s="37" t="s">
        <v>222</v>
      </c>
      <c r="Y208" s="36" t="s">
        <v>747</v>
      </c>
      <c r="Z208" s="26" t="s">
        <v>2171</v>
      </c>
      <c r="AA208" s="36" t="s">
        <v>796</v>
      </c>
      <c r="AB208" s="54" t="s">
        <v>754</v>
      </c>
      <c r="AC208" s="54" t="s">
        <v>754</v>
      </c>
      <c r="AD208" s="87" t="s">
        <v>222</v>
      </c>
      <c r="AE208" s="27" t="s">
        <v>222</v>
      </c>
      <c r="AF208" s="94" t="s">
        <v>222</v>
      </c>
      <c r="AG208" s="87" t="s">
        <v>222</v>
      </c>
      <c r="AH208" s="87" t="s">
        <v>222</v>
      </c>
      <c r="AI208" s="87" t="s">
        <v>37</v>
      </c>
      <c r="AJ208" s="93" t="s">
        <v>2645</v>
      </c>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90"/>
    </row>
    <row r="209" spans="1:104" s="84" customFormat="1" ht="60" x14ac:dyDescent="0.25">
      <c r="A209" s="54">
        <f t="shared" si="3"/>
        <v>207</v>
      </c>
      <c r="C209" s="52" t="s">
        <v>162</v>
      </c>
      <c r="D209" s="84" t="s">
        <v>800</v>
      </c>
      <c r="E209" s="84" t="s">
        <v>26</v>
      </c>
      <c r="F209" s="32" t="s">
        <v>810</v>
      </c>
      <c r="G209" s="54" t="s">
        <v>32</v>
      </c>
      <c r="H209" s="52" t="s">
        <v>1744</v>
      </c>
      <c r="I209" s="27" t="s">
        <v>1152</v>
      </c>
      <c r="J209" s="52" t="str">
        <f>+Trimestral[[#This Row],[Número de oficio de envio de los criterios de inclusion y exclusion]]</f>
        <v>CENDEISSS-CEC-CENTRAL-1723-2020. 3/05/2020. Rechazado Fecha de resolución de la revisión: 27/04/2020. No. de Sesión: 14-04-2020</v>
      </c>
      <c r="K209" s="27" t="s">
        <v>1152</v>
      </c>
      <c r="L209" s="52" t="s">
        <v>494</v>
      </c>
      <c r="M209" s="52" t="s">
        <v>119</v>
      </c>
      <c r="N209" s="54" t="s">
        <v>37</v>
      </c>
      <c r="O209" s="52" t="s">
        <v>848</v>
      </c>
      <c r="P209" s="52" t="s">
        <v>849</v>
      </c>
      <c r="Q209" s="52" t="s">
        <v>850</v>
      </c>
      <c r="R209" s="27" t="s">
        <v>222</v>
      </c>
      <c r="S209" s="54" t="s">
        <v>743</v>
      </c>
      <c r="T209" s="27" t="s">
        <v>222</v>
      </c>
      <c r="U209" s="27" t="s">
        <v>222</v>
      </c>
      <c r="V209" s="54" t="s">
        <v>222</v>
      </c>
      <c r="W209" s="54" t="s">
        <v>222</v>
      </c>
      <c r="X209" s="37" t="s">
        <v>222</v>
      </c>
      <c r="Y209" s="36" t="s">
        <v>620</v>
      </c>
      <c r="Z209" s="26" t="s">
        <v>2176</v>
      </c>
      <c r="AA209" s="26" t="s">
        <v>2177</v>
      </c>
      <c r="AB209" s="54" t="s">
        <v>754</v>
      </c>
      <c r="AC209" s="54" t="s">
        <v>754</v>
      </c>
      <c r="AD209" s="54" t="s">
        <v>222</v>
      </c>
      <c r="AE209" s="27" t="s">
        <v>222</v>
      </c>
      <c r="AF209" s="94" t="s">
        <v>222</v>
      </c>
      <c r="AG209" s="54" t="s">
        <v>222</v>
      </c>
      <c r="AH209" s="54" t="s">
        <v>222</v>
      </c>
      <c r="AI209" s="54" t="s">
        <v>37</v>
      </c>
      <c r="AJ209" s="93" t="s">
        <v>2569</v>
      </c>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90"/>
    </row>
    <row r="210" spans="1:104" s="84" customFormat="1" ht="171.75" customHeight="1" x14ac:dyDescent="0.25">
      <c r="A210" s="54">
        <f t="shared" si="3"/>
        <v>208</v>
      </c>
      <c r="C210" s="52" t="s">
        <v>162</v>
      </c>
      <c r="D210" s="52" t="s">
        <v>520</v>
      </c>
      <c r="E210" s="84" t="s">
        <v>26</v>
      </c>
      <c r="F210" s="32" t="s">
        <v>521</v>
      </c>
      <c r="G210" s="27" t="s">
        <v>32</v>
      </c>
      <c r="H210" s="52" t="s">
        <v>2646</v>
      </c>
      <c r="I210" s="54" t="s">
        <v>729</v>
      </c>
      <c r="J210" s="52" t="str">
        <f>+Trimestral[[#This Row],[Número de oficio de envio de los criterios de inclusion y exclusion]]</f>
        <v>CENDEISSS-CECCENTRAL-1744-2020. 26/05/2020 Aprobado (revisión expedita el 18/05/2020).</v>
      </c>
      <c r="K210" s="27" t="s">
        <v>2201</v>
      </c>
      <c r="L210" s="52" t="s">
        <v>522</v>
      </c>
      <c r="M210" s="52" t="s">
        <v>119</v>
      </c>
      <c r="N210" s="54" t="s">
        <v>37</v>
      </c>
      <c r="O210" s="52" t="s">
        <v>523</v>
      </c>
      <c r="P210" s="52" t="s">
        <v>524</v>
      </c>
      <c r="Q210" s="52" t="s">
        <v>222</v>
      </c>
      <c r="R210" s="27" t="s">
        <v>222</v>
      </c>
      <c r="S210" s="54" t="s">
        <v>743</v>
      </c>
      <c r="T210" s="27" t="s">
        <v>222</v>
      </c>
      <c r="U210" s="27" t="s">
        <v>2935</v>
      </c>
      <c r="V210" s="27" t="s">
        <v>2934</v>
      </c>
      <c r="W210" s="27" t="s">
        <v>222</v>
      </c>
      <c r="X210" s="40" t="s">
        <v>1151</v>
      </c>
      <c r="Y210" s="26" t="s">
        <v>70</v>
      </c>
      <c r="Z210" s="26" t="s">
        <v>2117</v>
      </c>
      <c r="AA210" s="26" t="s">
        <v>788</v>
      </c>
      <c r="AB210" s="27" t="s">
        <v>750</v>
      </c>
      <c r="AC210" s="27" t="s">
        <v>754</v>
      </c>
      <c r="AD210" s="27">
        <v>44236</v>
      </c>
      <c r="AE210" s="114">
        <v>0</v>
      </c>
      <c r="AF210" s="30">
        <v>360</v>
      </c>
      <c r="AG210" s="88">
        <v>45187</v>
      </c>
      <c r="AH210" s="27" t="s">
        <v>2936</v>
      </c>
      <c r="AI210" s="27" t="s">
        <v>30</v>
      </c>
      <c r="AJ210" s="159" t="s">
        <v>2647</v>
      </c>
      <c r="AK210" s="132" t="s">
        <v>2991</v>
      </c>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90"/>
    </row>
    <row r="211" spans="1:104" s="84" customFormat="1" ht="105" x14ac:dyDescent="0.25">
      <c r="A211" s="54">
        <f t="shared" si="3"/>
        <v>209</v>
      </c>
      <c r="C211" s="52" t="s">
        <v>162</v>
      </c>
      <c r="D211" s="84" t="s">
        <v>526</v>
      </c>
      <c r="E211" s="84" t="s">
        <v>26</v>
      </c>
      <c r="F211" s="32" t="s">
        <v>2326</v>
      </c>
      <c r="G211" s="54" t="s">
        <v>32</v>
      </c>
      <c r="H211" s="52" t="s">
        <v>2648</v>
      </c>
      <c r="I211" s="54" t="s">
        <v>730</v>
      </c>
      <c r="J211" s="52" t="str">
        <f>+Trimestral[[#This Row],[Número de oficio de envio de los criterios de inclusion y exclusion]]</f>
        <v>CENDEISSS-CECCENTRAL-1745-2020 26/05/2020 Aprobado. Fecha de la resolución: 25/05/2020. No. de sesión: 19-05-2020</v>
      </c>
      <c r="K211" s="27" t="s">
        <v>2253</v>
      </c>
      <c r="L211" s="52" t="s">
        <v>795</v>
      </c>
      <c r="M211" s="52" t="s">
        <v>119</v>
      </c>
      <c r="N211" s="54" t="s">
        <v>37</v>
      </c>
      <c r="O211" s="52" t="s">
        <v>529</v>
      </c>
      <c r="P211" s="52" t="s">
        <v>1149</v>
      </c>
      <c r="Q211" s="52" t="s">
        <v>1150</v>
      </c>
      <c r="R211" s="27" t="s">
        <v>222</v>
      </c>
      <c r="S211" s="54" t="s">
        <v>743</v>
      </c>
      <c r="T211" s="27" t="s">
        <v>222</v>
      </c>
      <c r="U211" s="88">
        <v>44091</v>
      </c>
      <c r="V211" s="27" t="s">
        <v>2327</v>
      </c>
      <c r="W211" s="27" t="s">
        <v>222</v>
      </c>
      <c r="X211" s="40" t="s">
        <v>490</v>
      </c>
      <c r="Y211" s="36" t="s">
        <v>70</v>
      </c>
      <c r="Z211" s="26" t="s">
        <v>2178</v>
      </c>
      <c r="AA211" s="26" t="s">
        <v>788</v>
      </c>
      <c r="AB211" s="54" t="s">
        <v>754</v>
      </c>
      <c r="AC211" s="54" t="s">
        <v>750</v>
      </c>
      <c r="AD211" s="87" t="s">
        <v>222</v>
      </c>
      <c r="AE211" s="27" t="s">
        <v>222</v>
      </c>
      <c r="AF211" s="94" t="s">
        <v>222</v>
      </c>
      <c r="AG211" s="87">
        <v>44043</v>
      </c>
      <c r="AH211" s="54" t="s">
        <v>2328</v>
      </c>
      <c r="AI211" s="54" t="s">
        <v>30</v>
      </c>
      <c r="AJ211" s="93" t="s">
        <v>2649</v>
      </c>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c r="CZ211" s="90"/>
    </row>
    <row r="212" spans="1:104" s="84" customFormat="1" ht="60" x14ac:dyDescent="0.25">
      <c r="A212" s="54">
        <f t="shared" si="3"/>
        <v>210</v>
      </c>
      <c r="C212" s="52" t="s">
        <v>162</v>
      </c>
      <c r="D212" s="84" t="s">
        <v>801</v>
      </c>
      <c r="E212" s="84" t="s">
        <v>26</v>
      </c>
      <c r="F212" s="32" t="s">
        <v>2329</v>
      </c>
      <c r="G212" s="54" t="s">
        <v>32</v>
      </c>
      <c r="H212" s="52" t="s">
        <v>2650</v>
      </c>
      <c r="I212" s="54" t="s">
        <v>726</v>
      </c>
      <c r="J212" s="52" t="str">
        <f>+Trimestral[[#This Row],[Número de oficio de envio de los criterios de inclusion y exclusion]]</f>
        <v>CENDEISSS-CECCENTRAL-1761-2020, 8/06/2020 Rechazado Fecha de la resolución: 25/05/2020. No. de sesión: 19-05-2020.</v>
      </c>
      <c r="K212" s="27" t="str">
        <f>+Trimestral[[#This Row],[Tamaño de la muestra (colocar solo el número) (por rango, global)]]</f>
        <v>101-150</v>
      </c>
      <c r="L212" s="52" t="s">
        <v>812</v>
      </c>
      <c r="M212" s="52" t="s">
        <v>119</v>
      </c>
      <c r="N212" s="54" t="s">
        <v>37</v>
      </c>
      <c r="O212" s="52" t="s">
        <v>606</v>
      </c>
      <c r="P212" s="52" t="s">
        <v>607</v>
      </c>
      <c r="Q212" s="52" t="s">
        <v>813</v>
      </c>
      <c r="R212" s="27" t="s">
        <v>222</v>
      </c>
      <c r="S212" s="54" t="s">
        <v>743</v>
      </c>
      <c r="T212" s="27" t="s">
        <v>222</v>
      </c>
      <c r="U212" s="27" t="s">
        <v>222</v>
      </c>
      <c r="V212" s="27" t="s">
        <v>222</v>
      </c>
      <c r="W212" s="27" t="s">
        <v>222</v>
      </c>
      <c r="X212" s="40" t="s">
        <v>222</v>
      </c>
      <c r="Y212" s="36" t="s">
        <v>620</v>
      </c>
      <c r="Z212" s="26" t="s">
        <v>2118</v>
      </c>
      <c r="AA212" s="26" t="s">
        <v>764</v>
      </c>
      <c r="AB212" s="54" t="s">
        <v>754</v>
      </c>
      <c r="AC212" s="54" t="s">
        <v>754</v>
      </c>
      <c r="AD212" s="27" t="s">
        <v>222</v>
      </c>
      <c r="AE212" s="27" t="s">
        <v>222</v>
      </c>
      <c r="AF212" s="86" t="s">
        <v>222</v>
      </c>
      <c r="AG212" s="27" t="s">
        <v>222</v>
      </c>
      <c r="AH212" s="27" t="s">
        <v>222</v>
      </c>
      <c r="AI212" s="27" t="s">
        <v>37</v>
      </c>
      <c r="AJ212" s="93" t="s">
        <v>2650</v>
      </c>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90"/>
    </row>
    <row r="213" spans="1:104" s="84" customFormat="1" ht="105" x14ac:dyDescent="0.25">
      <c r="A213" s="54">
        <f t="shared" si="3"/>
        <v>211</v>
      </c>
      <c r="C213" s="52" t="s">
        <v>162</v>
      </c>
      <c r="D213" s="52" t="s">
        <v>531</v>
      </c>
      <c r="E213" s="84" t="s">
        <v>26</v>
      </c>
      <c r="F213" s="32" t="s">
        <v>2330</v>
      </c>
      <c r="G213" s="27" t="s">
        <v>32</v>
      </c>
      <c r="H213" s="52" t="s">
        <v>2651</v>
      </c>
      <c r="I213" s="27" t="s">
        <v>731</v>
      </c>
      <c r="J213" s="52" t="str">
        <f>+Trimestral[[#This Row],[Número de oficio de envio de los criterios de inclusion y exclusion]]</f>
        <v>CENDEISSS-CECCENTRAL-1754-2020. 02/06/2020. Aprobado.  Fecha de la resolución: 02/06/2020. No. de sesión: 21-06-2020.</v>
      </c>
      <c r="K213" s="27" t="s">
        <v>2207</v>
      </c>
      <c r="L213" s="52" t="s">
        <v>789</v>
      </c>
      <c r="M213" s="52" t="s">
        <v>119</v>
      </c>
      <c r="N213" s="54" t="s">
        <v>37</v>
      </c>
      <c r="O213" s="52" t="s">
        <v>533</v>
      </c>
      <c r="P213" s="52" t="s">
        <v>825</v>
      </c>
      <c r="Q213" s="52" t="s">
        <v>533</v>
      </c>
      <c r="R213" s="27" t="s">
        <v>825</v>
      </c>
      <c r="S213" s="54" t="s">
        <v>743</v>
      </c>
      <c r="T213" s="27" t="s">
        <v>222</v>
      </c>
      <c r="U213" s="27" t="s">
        <v>2331</v>
      </c>
      <c r="V213" s="27"/>
      <c r="W213" s="27" t="s">
        <v>222</v>
      </c>
      <c r="X213" s="40" t="s">
        <v>490</v>
      </c>
      <c r="Y213" s="26" t="s">
        <v>70</v>
      </c>
      <c r="Z213" s="26" t="s">
        <v>2179</v>
      </c>
      <c r="AA213" s="26" t="s">
        <v>755</v>
      </c>
      <c r="AB213" s="27" t="s">
        <v>754</v>
      </c>
      <c r="AC213" s="27" t="s">
        <v>750</v>
      </c>
      <c r="AD213" s="88">
        <v>43985</v>
      </c>
      <c r="AE213" s="27" t="s">
        <v>222</v>
      </c>
      <c r="AF213" s="27">
        <v>261.89999999999998</v>
      </c>
      <c r="AG213" s="88">
        <v>45007</v>
      </c>
      <c r="AH213" s="27" t="s">
        <v>3032</v>
      </c>
      <c r="AI213" s="27" t="s">
        <v>30</v>
      </c>
      <c r="AJ213" s="133" t="s">
        <v>2681</v>
      </c>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90"/>
    </row>
    <row r="214" spans="1:104" s="84" customFormat="1" ht="168" customHeight="1" x14ac:dyDescent="0.25">
      <c r="A214" s="54">
        <f t="shared" si="3"/>
        <v>212</v>
      </c>
      <c r="C214" s="52" t="s">
        <v>162</v>
      </c>
      <c r="D214" s="52" t="s">
        <v>537</v>
      </c>
      <c r="E214" s="84" t="s">
        <v>26</v>
      </c>
      <c r="F214" s="32" t="s">
        <v>2332</v>
      </c>
      <c r="G214" s="27" t="s">
        <v>32</v>
      </c>
      <c r="H214" s="52" t="s">
        <v>2652</v>
      </c>
      <c r="I214" s="54" t="s">
        <v>1148</v>
      </c>
      <c r="J214" s="52" t="str">
        <f>+Trimestral[[#This Row],[Número de oficio de envio de los criterios de inclusion y exclusion]]</f>
        <v>CENDEISSS-CECCENTRAL-1763-2020. 10/06/2020. Aprobado Fecha de la resolución: 08/06/2020. No. de sesión: 22-06-2020.</v>
      </c>
      <c r="K214" s="27" t="s">
        <v>1148</v>
      </c>
      <c r="L214" s="52" t="s">
        <v>789</v>
      </c>
      <c r="M214" s="52" t="s">
        <v>119</v>
      </c>
      <c r="N214" s="54" t="s">
        <v>37</v>
      </c>
      <c r="O214" s="52" t="s">
        <v>539</v>
      </c>
      <c r="P214" s="52" t="s">
        <v>540</v>
      </c>
      <c r="Q214" s="52" t="s">
        <v>539</v>
      </c>
      <c r="R214" s="27" t="s">
        <v>540</v>
      </c>
      <c r="S214" s="54" t="s">
        <v>743</v>
      </c>
      <c r="T214" s="27" t="s">
        <v>222</v>
      </c>
      <c r="U214" s="27" t="s">
        <v>2333</v>
      </c>
      <c r="V214" s="27"/>
      <c r="W214" s="27" t="s">
        <v>222</v>
      </c>
      <c r="X214" s="40" t="s">
        <v>490</v>
      </c>
      <c r="Y214" s="26" t="s">
        <v>70</v>
      </c>
      <c r="Z214" s="26" t="s">
        <v>2180</v>
      </c>
      <c r="AA214" s="26" t="s">
        <v>788</v>
      </c>
      <c r="AB214" s="27" t="s">
        <v>750</v>
      </c>
      <c r="AC214" s="27" t="s">
        <v>750</v>
      </c>
      <c r="AD214" s="88">
        <v>44358</v>
      </c>
      <c r="AE214" s="27" t="s">
        <v>222</v>
      </c>
      <c r="AF214" s="27">
        <v>287</v>
      </c>
      <c r="AG214" s="88">
        <v>44719</v>
      </c>
      <c r="AH214" s="27" t="s">
        <v>3031</v>
      </c>
      <c r="AI214" s="27" t="s">
        <v>30</v>
      </c>
      <c r="AJ214" s="170" t="s">
        <v>2924</v>
      </c>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90"/>
    </row>
    <row r="215" spans="1:104" s="84" customFormat="1" ht="90" x14ac:dyDescent="0.25">
      <c r="A215" s="54">
        <f t="shared" si="3"/>
        <v>213</v>
      </c>
      <c r="C215" s="52" t="s">
        <v>162</v>
      </c>
      <c r="D215" s="52" t="s">
        <v>802</v>
      </c>
      <c r="E215" s="84" t="s">
        <v>26</v>
      </c>
      <c r="F215" s="32" t="s">
        <v>2334</v>
      </c>
      <c r="G215" s="54" t="s">
        <v>32</v>
      </c>
      <c r="H215" s="52" t="s">
        <v>2653</v>
      </c>
      <c r="I215" s="54" t="s">
        <v>28</v>
      </c>
      <c r="J215" s="52" t="str">
        <f>+Trimestral[[#This Row],[Número de oficio de envio de los criterios de inclusion y exclusion]]</f>
        <v>CENDEISSS-CECCENTRAL-1794-2020, 29/07/2020.  Rechazado Fecha de la resolución: 22/06/2020. No. de sesión: 24-06-2020.</v>
      </c>
      <c r="K215" s="27" t="str">
        <f>+Trimestral[[#This Row],[Tamaño de la muestra (colocar solo el número) (por rango, global)]]</f>
        <v>1 a 50</v>
      </c>
      <c r="L215" s="52" t="s">
        <v>812</v>
      </c>
      <c r="M215" s="52" t="s">
        <v>119</v>
      </c>
      <c r="N215" s="54" t="s">
        <v>37</v>
      </c>
      <c r="O215" s="52" t="s">
        <v>606</v>
      </c>
      <c r="P215" s="52" t="s">
        <v>842</v>
      </c>
      <c r="Q215" s="52" t="s">
        <v>815</v>
      </c>
      <c r="R215" s="27" t="s">
        <v>843</v>
      </c>
      <c r="S215" s="54" t="s">
        <v>743</v>
      </c>
      <c r="T215" s="27" t="s">
        <v>222</v>
      </c>
      <c r="U215" s="27" t="s">
        <v>222</v>
      </c>
      <c r="V215" s="54" t="s">
        <v>222</v>
      </c>
      <c r="W215" s="27" t="s">
        <v>222</v>
      </c>
      <c r="X215" s="40" t="s">
        <v>222</v>
      </c>
      <c r="Y215" s="36" t="s">
        <v>620</v>
      </c>
      <c r="Z215" s="36" t="s">
        <v>2119</v>
      </c>
      <c r="AA215" s="36" t="s">
        <v>2119</v>
      </c>
      <c r="AB215" s="27" t="s">
        <v>222</v>
      </c>
      <c r="AC215" s="27" t="s">
        <v>222</v>
      </c>
      <c r="AD215" s="27" t="s">
        <v>222</v>
      </c>
      <c r="AE215" s="27" t="s">
        <v>222</v>
      </c>
      <c r="AF215" s="86" t="s">
        <v>222</v>
      </c>
      <c r="AG215" s="27" t="s">
        <v>222</v>
      </c>
      <c r="AH215" s="27" t="s">
        <v>222</v>
      </c>
      <c r="AI215" s="27" t="s">
        <v>37</v>
      </c>
      <c r="AJ215" s="93" t="s">
        <v>2654</v>
      </c>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90"/>
    </row>
    <row r="216" spans="1:104" s="84" customFormat="1" ht="90" x14ac:dyDescent="0.25">
      <c r="A216" s="54">
        <f t="shared" si="3"/>
        <v>214</v>
      </c>
      <c r="C216" s="52" t="s">
        <v>162</v>
      </c>
      <c r="D216" s="84" t="s">
        <v>803</v>
      </c>
      <c r="E216" s="84" t="s">
        <v>26</v>
      </c>
      <c r="F216" s="32" t="s">
        <v>818</v>
      </c>
      <c r="G216" s="54" t="s">
        <v>32</v>
      </c>
      <c r="H216" s="52" t="s">
        <v>2655</v>
      </c>
      <c r="I216" s="27" t="s">
        <v>222</v>
      </c>
      <c r="J216" s="52" t="str">
        <f>+Trimestral[[#This Row],[Número de oficio de envio de los criterios de inclusion y exclusion]]</f>
        <v>CENDEISSS-CECCENTRAL-1782-2020, 9/07/2020</v>
      </c>
      <c r="K216" s="27" t="s">
        <v>222</v>
      </c>
      <c r="L216" s="52" t="s">
        <v>222</v>
      </c>
      <c r="M216" s="52" t="s">
        <v>119</v>
      </c>
      <c r="N216" s="54" t="s">
        <v>37</v>
      </c>
      <c r="O216" s="52" t="s">
        <v>819</v>
      </c>
      <c r="P216" s="52" t="s">
        <v>820</v>
      </c>
      <c r="Q216" s="52" t="s">
        <v>821</v>
      </c>
      <c r="R216" s="27" t="s">
        <v>222</v>
      </c>
      <c r="S216" s="27" t="s">
        <v>222</v>
      </c>
      <c r="T216" s="27" t="s">
        <v>222</v>
      </c>
      <c r="U216" s="27" t="s">
        <v>222</v>
      </c>
      <c r="V216" s="27" t="s">
        <v>222</v>
      </c>
      <c r="W216" s="27" t="s">
        <v>222</v>
      </c>
      <c r="X216" s="40" t="s">
        <v>222</v>
      </c>
      <c r="Y216" s="36" t="s">
        <v>747</v>
      </c>
      <c r="Z216" s="26" t="s">
        <v>2120</v>
      </c>
      <c r="AA216" s="26"/>
      <c r="AB216" s="54" t="s">
        <v>754</v>
      </c>
      <c r="AC216" s="54" t="s">
        <v>754</v>
      </c>
      <c r="AD216" s="27" t="s">
        <v>222</v>
      </c>
      <c r="AE216" s="27" t="s">
        <v>222</v>
      </c>
      <c r="AF216" s="86" t="s">
        <v>222</v>
      </c>
      <c r="AG216" s="27" t="s">
        <v>222</v>
      </c>
      <c r="AH216" s="27" t="s">
        <v>222</v>
      </c>
      <c r="AI216" s="27" t="s">
        <v>37</v>
      </c>
      <c r="AJ216" s="93" t="s">
        <v>1730</v>
      </c>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90"/>
    </row>
    <row r="217" spans="1:104" s="84" customFormat="1" ht="180" x14ac:dyDescent="0.25">
      <c r="A217" s="54">
        <f t="shared" si="3"/>
        <v>215</v>
      </c>
      <c r="C217" s="52" t="s">
        <v>162</v>
      </c>
      <c r="D217" s="84" t="s">
        <v>542</v>
      </c>
      <c r="E217" s="84" t="s">
        <v>26</v>
      </c>
      <c r="F217" s="32" t="s">
        <v>2335</v>
      </c>
      <c r="G217" s="54" t="s">
        <v>32</v>
      </c>
      <c r="H217" s="52" t="s">
        <v>2656</v>
      </c>
      <c r="I217" s="54" t="s">
        <v>729</v>
      </c>
      <c r="J217" s="52" t="str">
        <f>+Trimestral[[#This Row],[Número de oficio de envio de los criterios de inclusion y exclusion]]</f>
        <v>CENDEISSS-CECCENTRAL-1783-2020   9/07/2020. Aprobado. Fecha de la resolución: 06/07/20 No. de sesión extraordinaria: 029-07-2020.</v>
      </c>
      <c r="K217" s="27" t="s">
        <v>2201</v>
      </c>
      <c r="L217" s="52" t="s">
        <v>2336</v>
      </c>
      <c r="M217" s="52" t="s">
        <v>119</v>
      </c>
      <c r="N217" s="54" t="s">
        <v>37</v>
      </c>
      <c r="O217" s="52" t="s">
        <v>545</v>
      </c>
      <c r="P217" s="52" t="s">
        <v>831</v>
      </c>
      <c r="Q217" s="52" t="s">
        <v>1733</v>
      </c>
      <c r="R217" s="27" t="s">
        <v>222</v>
      </c>
      <c r="S217" s="54" t="s">
        <v>743</v>
      </c>
      <c r="T217" s="27" t="s">
        <v>222</v>
      </c>
      <c r="U217" s="27" t="s">
        <v>2337</v>
      </c>
      <c r="V217" s="27" t="s">
        <v>2937</v>
      </c>
      <c r="W217" s="27" t="s">
        <v>222</v>
      </c>
      <c r="X217" s="40" t="s">
        <v>490</v>
      </c>
      <c r="Y217" s="36" t="s">
        <v>70</v>
      </c>
      <c r="Z217" s="26" t="s">
        <v>1975</v>
      </c>
      <c r="AA217" s="26" t="s">
        <v>788</v>
      </c>
      <c r="AB217" s="54" t="s">
        <v>750</v>
      </c>
      <c r="AC217" s="54" t="s">
        <v>754</v>
      </c>
      <c r="AD217" s="87">
        <v>44023</v>
      </c>
      <c r="AE217" s="27" t="s">
        <v>222</v>
      </c>
      <c r="AF217" s="94">
        <v>1600</v>
      </c>
      <c r="AG217" s="87">
        <v>45189</v>
      </c>
      <c r="AH217" s="27" t="s">
        <v>2937</v>
      </c>
      <c r="AI217" s="54" t="s">
        <v>30</v>
      </c>
      <c r="AJ217" s="93" t="s">
        <v>2570</v>
      </c>
      <c r="AK217" s="132" t="s">
        <v>2940</v>
      </c>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90"/>
    </row>
    <row r="218" spans="1:104" s="84" customFormat="1" ht="207.75" customHeight="1" x14ac:dyDescent="0.25">
      <c r="A218" s="54">
        <f t="shared" si="3"/>
        <v>216</v>
      </c>
      <c r="C218" s="52" t="s">
        <v>162</v>
      </c>
      <c r="D218" s="84" t="s">
        <v>547</v>
      </c>
      <c r="E218" s="84" t="s">
        <v>26</v>
      </c>
      <c r="F218" s="32" t="s">
        <v>2338</v>
      </c>
      <c r="G218" s="54" t="s">
        <v>32</v>
      </c>
      <c r="H218" s="52" t="s">
        <v>1745</v>
      </c>
      <c r="I218" s="54" t="s">
        <v>728</v>
      </c>
      <c r="J218" s="52" t="str">
        <f>+Trimestral[[#This Row],[Número de oficio de envio de los criterios de inclusion y exclusion]]</f>
        <v>CENDEISSS-CECCENTRAL-1802-2020. 10/08/2020. Aprobado Fecha de la resolución: 10/08/2020. No. de sesión: 40-08-2020</v>
      </c>
      <c r="K218" s="27" t="s">
        <v>2203</v>
      </c>
      <c r="L218" s="52" t="s">
        <v>1673</v>
      </c>
      <c r="M218" s="52" t="s">
        <v>119</v>
      </c>
      <c r="N218" s="54" t="s">
        <v>37</v>
      </c>
      <c r="O218" s="52" t="s">
        <v>551</v>
      </c>
      <c r="P218" s="52" t="s">
        <v>852</v>
      </c>
      <c r="Q218" s="52" t="s">
        <v>851</v>
      </c>
      <c r="R218" s="27" t="s">
        <v>222</v>
      </c>
      <c r="S218" s="54" t="s">
        <v>743</v>
      </c>
      <c r="T218" s="27" t="s">
        <v>222</v>
      </c>
      <c r="U218" s="27" t="s">
        <v>2339</v>
      </c>
      <c r="V218" s="27" t="s">
        <v>2340</v>
      </c>
      <c r="W218" s="27" t="s">
        <v>222</v>
      </c>
      <c r="X218" s="40" t="s">
        <v>3030</v>
      </c>
      <c r="Y218" s="36" t="s">
        <v>231</v>
      </c>
      <c r="Z218" s="26" t="s">
        <v>1976</v>
      </c>
      <c r="AA218" s="26" t="s">
        <v>1977</v>
      </c>
      <c r="AB218" s="27" t="s">
        <v>754</v>
      </c>
      <c r="AC218" s="27" t="s">
        <v>750</v>
      </c>
      <c r="AD218" s="87" t="s">
        <v>222</v>
      </c>
      <c r="AE218" s="27" t="s">
        <v>222</v>
      </c>
      <c r="AF218" s="94" t="s">
        <v>222</v>
      </c>
      <c r="AG218" s="87"/>
      <c r="AH218" s="54"/>
      <c r="AI218" s="54"/>
      <c r="AJ218" s="112" t="s">
        <v>2954</v>
      </c>
      <c r="AK218" s="132" t="s">
        <v>2955</v>
      </c>
      <c r="AL218" s="132" t="s">
        <v>2941</v>
      </c>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90"/>
    </row>
    <row r="219" spans="1:104" s="84" customFormat="1" ht="180" x14ac:dyDescent="0.25">
      <c r="A219" s="54">
        <f t="shared" si="3"/>
        <v>217</v>
      </c>
      <c r="C219" s="52" t="s">
        <v>162</v>
      </c>
      <c r="D219" s="84" t="s">
        <v>804</v>
      </c>
      <c r="E219" s="84" t="s">
        <v>26</v>
      </c>
      <c r="F219" s="32" t="s">
        <v>2341</v>
      </c>
      <c r="G219" s="54" t="s">
        <v>32</v>
      </c>
      <c r="H219" s="52" t="s">
        <v>1746</v>
      </c>
      <c r="I219" s="54" t="s">
        <v>731</v>
      </c>
      <c r="J219" s="52" t="str">
        <f>+Trimestral[[#This Row],[Número de oficio de envio de los criterios de inclusion y exclusion]]</f>
        <v>CENDEISSS-CECCENTRAL-1788-2020. 23/07/2020. Rechazado Fecha de la resolución: 13/07/2020. No. de sesión: 31-07-2020.</v>
      </c>
      <c r="K219" s="27" t="str">
        <f>+Trimestral[[#This Row],[Tamaño de la muestra (colocar solo el número) (por rango, global)]]</f>
        <v>701-900</v>
      </c>
      <c r="L219" s="52" t="s">
        <v>528</v>
      </c>
      <c r="M219" s="52" t="s">
        <v>119</v>
      </c>
      <c r="N219" s="54" t="s">
        <v>37</v>
      </c>
      <c r="O219" s="52" t="s">
        <v>816</v>
      </c>
      <c r="P219" s="52" t="s">
        <v>853</v>
      </c>
      <c r="Q219" s="52" t="s">
        <v>2342</v>
      </c>
      <c r="R219" s="27" t="s">
        <v>222</v>
      </c>
      <c r="S219" s="54" t="s">
        <v>743</v>
      </c>
      <c r="T219" s="27" t="s">
        <v>222</v>
      </c>
      <c r="U219" s="27" t="s">
        <v>222</v>
      </c>
      <c r="V219" s="54" t="s">
        <v>222</v>
      </c>
      <c r="W219" s="27" t="s">
        <v>222</v>
      </c>
      <c r="X219" s="40" t="s">
        <v>222</v>
      </c>
      <c r="Y219" s="36" t="s">
        <v>620</v>
      </c>
      <c r="Z219" s="26" t="s">
        <v>2121</v>
      </c>
      <c r="AA219" s="26" t="s">
        <v>2343</v>
      </c>
      <c r="AB219" s="27" t="s">
        <v>754</v>
      </c>
      <c r="AC219" s="27" t="s">
        <v>754</v>
      </c>
      <c r="AD219" s="87" t="s">
        <v>222</v>
      </c>
      <c r="AE219" s="27" t="s">
        <v>222</v>
      </c>
      <c r="AF219" s="94" t="s">
        <v>222</v>
      </c>
      <c r="AG219" s="87" t="s">
        <v>222</v>
      </c>
      <c r="AH219" s="54" t="s">
        <v>222</v>
      </c>
      <c r="AI219" s="54" t="s">
        <v>37</v>
      </c>
      <c r="AJ219" s="93" t="s">
        <v>2571</v>
      </c>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90"/>
    </row>
    <row r="220" spans="1:104" s="84" customFormat="1" ht="90" x14ac:dyDescent="0.25">
      <c r="A220" s="54">
        <f t="shared" si="3"/>
        <v>218</v>
      </c>
      <c r="C220" s="52" t="s">
        <v>162</v>
      </c>
      <c r="D220" s="84" t="s">
        <v>554</v>
      </c>
      <c r="E220" s="84" t="s">
        <v>26</v>
      </c>
      <c r="F220" s="32" t="s">
        <v>2344</v>
      </c>
      <c r="G220" s="54" t="s">
        <v>32</v>
      </c>
      <c r="H220" s="52" t="s">
        <v>2657</v>
      </c>
      <c r="I220" s="54" t="s">
        <v>729</v>
      </c>
      <c r="J220" s="52" t="str">
        <f>+Trimestral[[#This Row],[Número de oficio de envio de los criterios de inclusion y exclusion]]</f>
        <v>CENDEISSS-CECCENTRAL-1824-2020 3/09/2020. Aprobado Fecha de la resolución: 24/08/2020 No. de sesión: 44-08-2020.</v>
      </c>
      <c r="K220" s="27" t="s">
        <v>2201</v>
      </c>
      <c r="L220" s="52" t="s">
        <v>556</v>
      </c>
      <c r="M220" s="52" t="s">
        <v>119</v>
      </c>
      <c r="N220" s="54" t="s">
        <v>37</v>
      </c>
      <c r="O220" s="52" t="s">
        <v>518</v>
      </c>
      <c r="P220" s="52" t="s">
        <v>832</v>
      </c>
      <c r="Q220" s="52" t="s">
        <v>222</v>
      </c>
      <c r="R220" s="27" t="s">
        <v>222</v>
      </c>
      <c r="S220" s="54" t="s">
        <v>743</v>
      </c>
      <c r="T220" s="27" t="s">
        <v>222</v>
      </c>
      <c r="U220" s="27" t="s">
        <v>2345</v>
      </c>
      <c r="V220" s="95" t="s">
        <v>222</v>
      </c>
      <c r="W220" s="27" t="s">
        <v>222</v>
      </c>
      <c r="X220" s="40" t="s">
        <v>557</v>
      </c>
      <c r="Y220" s="36" t="s">
        <v>70</v>
      </c>
      <c r="Z220" s="26" t="s">
        <v>2122</v>
      </c>
      <c r="AA220" s="36" t="s">
        <v>796</v>
      </c>
      <c r="AB220" s="54" t="s">
        <v>754</v>
      </c>
      <c r="AC220" s="54" t="s">
        <v>750</v>
      </c>
      <c r="AD220" s="87" t="s">
        <v>222</v>
      </c>
      <c r="AE220" s="27" t="s">
        <v>222</v>
      </c>
      <c r="AF220" s="94" t="s">
        <v>222</v>
      </c>
      <c r="AG220" s="27" t="s">
        <v>2346</v>
      </c>
      <c r="AH220" s="27" t="s">
        <v>2347</v>
      </c>
      <c r="AI220" s="87" t="s">
        <v>30</v>
      </c>
      <c r="AJ220" s="93" t="s">
        <v>2572</v>
      </c>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90"/>
    </row>
    <row r="221" spans="1:104" s="84" customFormat="1" ht="150" x14ac:dyDescent="0.25">
      <c r="A221" s="54">
        <f t="shared" si="3"/>
        <v>219</v>
      </c>
      <c r="C221" s="52" t="s">
        <v>162</v>
      </c>
      <c r="D221" s="137" t="s">
        <v>559</v>
      </c>
      <c r="E221" s="84" t="s">
        <v>26</v>
      </c>
      <c r="F221" s="32" t="s">
        <v>560</v>
      </c>
      <c r="G221" s="54" t="s">
        <v>32</v>
      </c>
      <c r="H221" s="52" t="s">
        <v>1747</v>
      </c>
      <c r="I221" s="54" t="s">
        <v>28</v>
      </c>
      <c r="J221" s="52" t="str">
        <f>+Trimestral[[#This Row],[Número de oficio de envio de los criterios de inclusion y exclusion]]</f>
        <v>CENDEISSS-CECCENTRAL-0038-2021 de 14/02/2021. Aprobado. Fecha de la resolución: 08/02/2021. No. de sesión: 008-02-20</v>
      </c>
      <c r="K221" s="27" t="s">
        <v>28</v>
      </c>
      <c r="L221" s="52" t="s">
        <v>1146</v>
      </c>
      <c r="M221" s="52" t="s">
        <v>119</v>
      </c>
      <c r="N221" s="54" t="s">
        <v>37</v>
      </c>
      <c r="O221" s="52" t="s">
        <v>563</v>
      </c>
      <c r="P221" s="52" t="s">
        <v>833</v>
      </c>
      <c r="Q221" s="52" t="s">
        <v>1147</v>
      </c>
      <c r="R221" s="27" t="s">
        <v>222</v>
      </c>
      <c r="S221" s="54" t="s">
        <v>742</v>
      </c>
      <c r="T221" s="54" t="s">
        <v>231</v>
      </c>
      <c r="U221" s="27"/>
      <c r="V221" s="54"/>
      <c r="W221" s="27"/>
      <c r="X221" s="40"/>
      <c r="Y221" s="36"/>
      <c r="Z221" s="26" t="s">
        <v>2123</v>
      </c>
      <c r="AA221" s="26" t="s">
        <v>2123</v>
      </c>
      <c r="AB221" s="54" t="s">
        <v>754</v>
      </c>
      <c r="AC221" s="54" t="s">
        <v>750</v>
      </c>
      <c r="AD221" s="87" t="s">
        <v>222</v>
      </c>
      <c r="AE221" s="27" t="s">
        <v>222</v>
      </c>
      <c r="AF221" s="94" t="s">
        <v>222</v>
      </c>
      <c r="AG221" s="87"/>
      <c r="AH221" s="27" t="s">
        <v>222</v>
      </c>
      <c r="AI221" s="54"/>
      <c r="AJ221" s="93" t="s">
        <v>2903</v>
      </c>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c r="CZ221" s="90"/>
    </row>
    <row r="222" spans="1:104" s="84" customFormat="1" ht="60" x14ac:dyDescent="0.25">
      <c r="A222" s="54">
        <f t="shared" si="3"/>
        <v>220</v>
      </c>
      <c r="C222" s="52" t="s">
        <v>162</v>
      </c>
      <c r="D222" s="84" t="s">
        <v>792</v>
      </c>
      <c r="E222" s="84" t="s">
        <v>26</v>
      </c>
      <c r="F222" s="32" t="s">
        <v>2348</v>
      </c>
      <c r="G222" s="54" t="s">
        <v>32</v>
      </c>
      <c r="H222" s="52" t="s">
        <v>2658</v>
      </c>
      <c r="I222" s="27" t="s">
        <v>1144</v>
      </c>
      <c r="J222" s="52" t="str">
        <f>+Trimestral[[#This Row],[Número de oficio de envio de los criterios de inclusion y exclusion]]</f>
        <v>CENDEISSS-CECCENTRAL-1785-2020 de 2/08/2020. Diferido. Fecha de la resolución: 31/07/2020. No. de sesión extraordinaria: 036-07-2020.</v>
      </c>
      <c r="K222" s="27" t="s">
        <v>1144</v>
      </c>
      <c r="L222" s="52" t="s">
        <v>1145</v>
      </c>
      <c r="M222" s="52" t="s">
        <v>119</v>
      </c>
      <c r="N222" s="54" t="s">
        <v>37</v>
      </c>
      <c r="O222" s="52" t="s">
        <v>793</v>
      </c>
      <c r="P222" s="52" t="s">
        <v>834</v>
      </c>
      <c r="Q222" s="52" t="s">
        <v>222</v>
      </c>
      <c r="R222" s="27" t="s">
        <v>222</v>
      </c>
      <c r="S222" s="54" t="s">
        <v>743</v>
      </c>
      <c r="T222" s="27" t="s">
        <v>222</v>
      </c>
      <c r="U222" s="27" t="s">
        <v>222</v>
      </c>
      <c r="V222" s="54" t="s">
        <v>222</v>
      </c>
      <c r="W222" s="27" t="s">
        <v>222</v>
      </c>
      <c r="X222" s="40" t="s">
        <v>222</v>
      </c>
      <c r="Y222" s="36" t="s">
        <v>628</v>
      </c>
      <c r="Z222" s="26" t="s">
        <v>2124</v>
      </c>
      <c r="AA222" s="26" t="s">
        <v>788</v>
      </c>
      <c r="AB222" s="54" t="s">
        <v>754</v>
      </c>
      <c r="AC222" s="54" t="s">
        <v>754</v>
      </c>
      <c r="AD222" s="87" t="s">
        <v>222</v>
      </c>
      <c r="AE222" s="27" t="s">
        <v>222</v>
      </c>
      <c r="AF222" s="94" t="s">
        <v>222</v>
      </c>
      <c r="AG222" s="87" t="s">
        <v>222</v>
      </c>
      <c r="AH222" s="27" t="s">
        <v>222</v>
      </c>
      <c r="AI222" s="54" t="s">
        <v>37</v>
      </c>
      <c r="AJ222" s="91" t="s">
        <v>2659</v>
      </c>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90"/>
    </row>
    <row r="223" spans="1:104" s="84" customFormat="1" ht="315" x14ac:dyDescent="0.25">
      <c r="A223" s="54">
        <f t="shared" si="3"/>
        <v>221</v>
      </c>
      <c r="C223" s="52" t="s">
        <v>162</v>
      </c>
      <c r="D223" s="84" t="s">
        <v>568</v>
      </c>
      <c r="E223" s="84" t="s">
        <v>26</v>
      </c>
      <c r="F223" s="32" t="s">
        <v>2349</v>
      </c>
      <c r="G223" s="54" t="s">
        <v>27</v>
      </c>
      <c r="H223" s="52" t="s">
        <v>2660</v>
      </c>
      <c r="I223" s="54" t="s">
        <v>28</v>
      </c>
      <c r="J223" s="52" t="str">
        <f>+Trimestral[[#This Row],[Número de oficio de envio de los criterios de inclusion y exclusion]]</f>
        <v>CENDEISSS-CECCENTRAL-1813-2020 de 26/08/2020. Aprobado. Fecha de la resolución: 26/08/2020. No. de sesión: 45-08-2020.</v>
      </c>
      <c r="K223" s="27" t="s">
        <v>28</v>
      </c>
      <c r="L223" s="52" t="s">
        <v>2350</v>
      </c>
      <c r="M223" s="52" t="s">
        <v>119</v>
      </c>
      <c r="N223" s="54" t="s">
        <v>30</v>
      </c>
      <c r="O223" s="52" t="s">
        <v>573</v>
      </c>
      <c r="P223" s="52" t="s">
        <v>574</v>
      </c>
      <c r="Q223" s="52" t="s">
        <v>575</v>
      </c>
      <c r="R223" s="27" t="s">
        <v>32</v>
      </c>
      <c r="S223" s="54" t="s">
        <v>742</v>
      </c>
      <c r="T223" s="54" t="s">
        <v>222</v>
      </c>
      <c r="U223" s="88" t="s">
        <v>222</v>
      </c>
      <c r="V223" s="27" t="s">
        <v>2351</v>
      </c>
      <c r="W223" s="27" t="s">
        <v>797</v>
      </c>
      <c r="X223" s="40">
        <v>44209</v>
      </c>
      <c r="Y223" s="36" t="s">
        <v>70</v>
      </c>
      <c r="Z223" s="26" t="s">
        <v>2125</v>
      </c>
      <c r="AA223" s="26" t="s">
        <v>2126</v>
      </c>
      <c r="AB223" s="54" t="s">
        <v>754</v>
      </c>
      <c r="AC223" s="54" t="s">
        <v>750</v>
      </c>
      <c r="AD223" s="87" t="s">
        <v>222</v>
      </c>
      <c r="AE223" s="27" t="s">
        <v>222</v>
      </c>
      <c r="AF223" s="94">
        <v>0</v>
      </c>
      <c r="AG223" s="87">
        <v>44260</v>
      </c>
      <c r="AH223" s="27" t="s">
        <v>222</v>
      </c>
      <c r="AI223" s="87" t="s">
        <v>30</v>
      </c>
      <c r="AJ223" s="93" t="s">
        <v>2573</v>
      </c>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c r="CZ223" s="90"/>
    </row>
    <row r="224" spans="1:104" s="84" customFormat="1" ht="75" x14ac:dyDescent="0.25">
      <c r="A224" s="54">
        <f t="shared" si="3"/>
        <v>222</v>
      </c>
      <c r="C224" s="52" t="s">
        <v>162</v>
      </c>
      <c r="D224" s="84" t="s">
        <v>578</v>
      </c>
      <c r="E224" s="84" t="s">
        <v>26</v>
      </c>
      <c r="F224" s="32" t="s">
        <v>2352</v>
      </c>
      <c r="G224" s="54" t="s">
        <v>32</v>
      </c>
      <c r="H224" s="52" t="s">
        <v>2661</v>
      </c>
      <c r="I224" s="54" t="s">
        <v>732</v>
      </c>
      <c r="J224" s="52" t="str">
        <f>+Trimestral[[#This Row],[Número de oficio de envio de los criterios de inclusion y exclusion]]</f>
        <v>CENDEISSS-CECCENTRAL-1814-2020, 27/08/2020. Aprobado, según revisión expedida de parte -presidente el estudio queda aprobado.</v>
      </c>
      <c r="K224" s="27" t="str">
        <f>+Trimestral[[#This Row],[Tamaño de la muestra (colocar solo el número) (por rango, global)]]</f>
        <v>901-1200</v>
      </c>
      <c r="L224" s="52" t="s">
        <v>286</v>
      </c>
      <c r="M224" s="52" t="s">
        <v>119</v>
      </c>
      <c r="N224" s="54" t="s">
        <v>37</v>
      </c>
      <c r="O224" s="52" t="s">
        <v>581</v>
      </c>
      <c r="P224" s="52" t="s">
        <v>582</v>
      </c>
      <c r="Q224" s="52" t="s">
        <v>583</v>
      </c>
      <c r="R224" s="27" t="s">
        <v>583</v>
      </c>
      <c r="S224" s="54" t="s">
        <v>743</v>
      </c>
      <c r="T224" s="27" t="s">
        <v>222</v>
      </c>
      <c r="U224" s="88" t="s">
        <v>2354</v>
      </c>
      <c r="V224" s="27" t="s">
        <v>222</v>
      </c>
      <c r="W224" s="27" t="s">
        <v>222</v>
      </c>
      <c r="X224" s="40" t="s">
        <v>584</v>
      </c>
      <c r="Y224" s="36" t="s">
        <v>70</v>
      </c>
      <c r="Z224" s="26" t="s">
        <v>2181</v>
      </c>
      <c r="AA224" s="36" t="s">
        <v>796</v>
      </c>
      <c r="AB224" s="54" t="s">
        <v>750</v>
      </c>
      <c r="AC224" s="54" t="s">
        <v>754</v>
      </c>
      <c r="AD224" s="87">
        <v>44071</v>
      </c>
      <c r="AE224" s="27" t="s">
        <v>222</v>
      </c>
      <c r="AF224" s="94">
        <v>525</v>
      </c>
      <c r="AG224" s="87">
        <v>44237</v>
      </c>
      <c r="AH224" s="27" t="s">
        <v>222</v>
      </c>
      <c r="AI224" s="54" t="s">
        <v>30</v>
      </c>
      <c r="AJ224" s="93" t="s">
        <v>2574</v>
      </c>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c r="CZ224" s="90"/>
    </row>
    <row r="225" spans="1:104" s="84" customFormat="1" ht="341.25" customHeight="1" x14ac:dyDescent="0.25">
      <c r="A225" s="54">
        <f t="shared" si="3"/>
        <v>223</v>
      </c>
      <c r="C225" s="52" t="s">
        <v>162</v>
      </c>
      <c r="D225" s="180" t="s">
        <v>586</v>
      </c>
      <c r="E225" s="84" t="s">
        <v>26</v>
      </c>
      <c r="F225" s="32" t="s">
        <v>2341</v>
      </c>
      <c r="G225" s="54" t="s">
        <v>32</v>
      </c>
      <c r="H225" s="52" t="s">
        <v>2662</v>
      </c>
      <c r="I225" s="54" t="s">
        <v>732</v>
      </c>
      <c r="J225" s="52" t="str">
        <f>+Trimestral[[#This Row],[Número de oficio de envio de los criterios de inclusion y exclusion]]</f>
        <v>CENDEISSS-CECCENTRAL-1826-2020 de 4/09/2020. Aprobado Fecha de la resolución: 31/08/2020. No. de sesión: 46-08-2020</v>
      </c>
      <c r="K225" s="27" t="s">
        <v>2353</v>
      </c>
      <c r="L225" s="52" t="s">
        <v>286</v>
      </c>
      <c r="M225" s="52" t="s">
        <v>119</v>
      </c>
      <c r="N225" s="54" t="s">
        <v>37</v>
      </c>
      <c r="O225" s="52" t="s">
        <v>589</v>
      </c>
      <c r="P225" s="52" t="s">
        <v>590</v>
      </c>
      <c r="Q225" s="52" t="s">
        <v>2355</v>
      </c>
      <c r="R225" s="27" t="s">
        <v>222</v>
      </c>
      <c r="S225" s="54" t="s">
        <v>742</v>
      </c>
      <c r="T225" s="54" t="s">
        <v>222</v>
      </c>
      <c r="U225" s="27" t="s">
        <v>2356</v>
      </c>
      <c r="V225" s="27" t="s">
        <v>2357</v>
      </c>
      <c r="W225" s="27" t="s">
        <v>222</v>
      </c>
      <c r="X225" s="40" t="s">
        <v>1924</v>
      </c>
      <c r="Y225" s="36" t="s">
        <v>231</v>
      </c>
      <c r="Z225" s="26" t="s">
        <v>2182</v>
      </c>
      <c r="AA225" s="26" t="s">
        <v>2358</v>
      </c>
      <c r="AB225" s="54" t="s">
        <v>754</v>
      </c>
      <c r="AC225" s="54" t="s">
        <v>750</v>
      </c>
      <c r="AD225" s="87" t="s">
        <v>222</v>
      </c>
      <c r="AE225" s="27" t="s">
        <v>222</v>
      </c>
      <c r="AF225" s="94" t="s">
        <v>222</v>
      </c>
      <c r="AG225" s="87" t="s">
        <v>222</v>
      </c>
      <c r="AH225" s="27" t="s">
        <v>222</v>
      </c>
      <c r="AI225" s="54"/>
      <c r="AJ225" s="174" t="s">
        <v>2984</v>
      </c>
      <c r="AK225" s="147" t="s">
        <v>3005</v>
      </c>
      <c r="AL225" s="147" t="s">
        <v>3004</v>
      </c>
      <c r="AM225" s="147" t="s">
        <v>2987</v>
      </c>
      <c r="AN225" s="175" t="s">
        <v>2985</v>
      </c>
      <c r="AO225" s="147" t="s">
        <v>2986</v>
      </c>
      <c r="AP225" s="175" t="s">
        <v>3022</v>
      </c>
      <c r="AQ225" s="132" t="s">
        <v>3021</v>
      </c>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c r="CZ225" s="90"/>
    </row>
    <row r="226" spans="1:104" s="84" customFormat="1" ht="135" customHeight="1" x14ac:dyDescent="0.25">
      <c r="A226" s="54">
        <f t="shared" si="3"/>
        <v>224</v>
      </c>
      <c r="C226" s="52" t="s">
        <v>162</v>
      </c>
      <c r="D226" s="84" t="s">
        <v>592</v>
      </c>
      <c r="E226" s="84" t="s">
        <v>26</v>
      </c>
      <c r="F226" s="32" t="s">
        <v>2359</v>
      </c>
      <c r="G226" s="54" t="s">
        <v>32</v>
      </c>
      <c r="H226" s="52" t="s">
        <v>1748</v>
      </c>
      <c r="I226" s="54" t="s">
        <v>729</v>
      </c>
      <c r="J226" s="52" t="str">
        <f>+Trimestral[[#This Row],[Número de oficio de envio de los criterios de inclusion y exclusion]]</f>
        <v>CENDEISSS-CECCENTRAL-1868-2020 de 03/10/2020, Aprobado condicionado Fecha de la resolución: 22/09/2020. No. de sesión: 050-09</v>
      </c>
      <c r="K226" s="27" t="s">
        <v>2201</v>
      </c>
      <c r="L226" s="52" t="s">
        <v>223</v>
      </c>
      <c r="M226" s="52" t="s">
        <v>119</v>
      </c>
      <c r="N226" s="54" t="s">
        <v>37</v>
      </c>
      <c r="O226" s="52" t="s">
        <v>595</v>
      </c>
      <c r="P226" s="52" t="s">
        <v>1142</v>
      </c>
      <c r="Q226" s="52" t="s">
        <v>1143</v>
      </c>
      <c r="R226" s="27" t="s">
        <v>222</v>
      </c>
      <c r="S226" s="54" t="s">
        <v>743</v>
      </c>
      <c r="T226" s="54" t="s">
        <v>222</v>
      </c>
      <c r="U226" s="27" t="s">
        <v>2360</v>
      </c>
      <c r="V226" s="27" t="s">
        <v>2361</v>
      </c>
      <c r="W226" s="27" t="s">
        <v>222</v>
      </c>
      <c r="X226" s="40" t="s">
        <v>584</v>
      </c>
      <c r="Y226" s="36" t="s">
        <v>70</v>
      </c>
      <c r="Z226" s="26" t="s">
        <v>2183</v>
      </c>
      <c r="AA226" s="26" t="s">
        <v>790</v>
      </c>
      <c r="AB226" s="54" t="s">
        <v>750</v>
      </c>
      <c r="AC226" s="54" t="s">
        <v>754</v>
      </c>
      <c r="AD226" s="87">
        <v>44109</v>
      </c>
      <c r="AE226" s="27" t="s">
        <v>222</v>
      </c>
      <c r="AF226" s="94">
        <v>660</v>
      </c>
      <c r="AG226" s="87"/>
      <c r="AH226" s="27" t="s">
        <v>222</v>
      </c>
      <c r="AI226" s="87" t="s">
        <v>30</v>
      </c>
      <c r="AJ226" s="93" t="s">
        <v>2575</v>
      </c>
      <c r="AK226" s="15"/>
      <c r="AL226" s="15"/>
      <c r="AM226" s="15"/>
      <c r="AN226" s="15"/>
      <c r="AO226" s="15" t="s">
        <v>2967</v>
      </c>
      <c r="AP226" s="15" t="s">
        <v>2971</v>
      </c>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90"/>
    </row>
    <row r="227" spans="1:104" s="84" customFormat="1" ht="195" customHeight="1" x14ac:dyDescent="0.25">
      <c r="A227" s="54">
        <f t="shared" si="3"/>
        <v>225</v>
      </c>
      <c r="C227" s="52" t="s">
        <v>162</v>
      </c>
      <c r="D227" s="137" t="s">
        <v>1093</v>
      </c>
      <c r="E227" s="84" t="s">
        <v>26</v>
      </c>
      <c r="F227" s="32" t="s">
        <v>599</v>
      </c>
      <c r="G227" s="54" t="s">
        <v>32</v>
      </c>
      <c r="H227" s="52" t="s">
        <v>1749</v>
      </c>
      <c r="I227" s="54" t="s">
        <v>28</v>
      </c>
      <c r="J227" s="52" t="str">
        <f>+Trimestral[[#This Row],[Número de oficio de envio de los criterios de inclusion y exclusion]]</f>
        <v>CENDEISSS-CECCENTRAL-1924-2020 de 16/11/2020. Aprobado Fecha de la resolución: 09/11/2020. No. de sesión: 058-11-202</v>
      </c>
      <c r="K227" s="27" t="str">
        <f>+Trimestral[[#This Row],[Tamaño de la muestra (colocar solo el número) (por rango, global)]]</f>
        <v>1 a 50</v>
      </c>
      <c r="L227" s="52" t="s">
        <v>223</v>
      </c>
      <c r="M227" s="52" t="s">
        <v>119</v>
      </c>
      <c r="N227" s="54" t="s">
        <v>30</v>
      </c>
      <c r="O227" s="52" t="s">
        <v>600</v>
      </c>
      <c r="P227" s="52" t="s">
        <v>601</v>
      </c>
      <c r="Q227" s="52" t="s">
        <v>2362</v>
      </c>
      <c r="R227" s="27" t="s">
        <v>2363</v>
      </c>
      <c r="S227" s="54" t="s">
        <v>742</v>
      </c>
      <c r="T227" s="54" t="s">
        <v>222</v>
      </c>
      <c r="U227" s="27"/>
      <c r="V227" s="54"/>
      <c r="W227" s="27" t="s">
        <v>222</v>
      </c>
      <c r="X227" s="40" t="s">
        <v>584</v>
      </c>
      <c r="Y227" s="36" t="s">
        <v>747</v>
      </c>
      <c r="Z227" s="26" t="s">
        <v>2184</v>
      </c>
      <c r="AA227" s="36"/>
      <c r="AB227" s="54" t="s">
        <v>754</v>
      </c>
      <c r="AC227" s="54" t="s">
        <v>754</v>
      </c>
      <c r="AD227" s="87"/>
      <c r="AE227" s="27" t="s">
        <v>222</v>
      </c>
      <c r="AF227" s="94"/>
      <c r="AG227" s="87"/>
      <c r="AH227" s="27" t="s">
        <v>222</v>
      </c>
      <c r="AI227" s="54" t="s">
        <v>37</v>
      </c>
      <c r="AJ227" s="93" t="s">
        <v>2576</v>
      </c>
      <c r="AK227" s="15"/>
      <c r="AL227" s="15"/>
      <c r="AM227" s="15"/>
      <c r="AN227" s="15"/>
      <c r="AO227" s="15" t="s">
        <v>2968</v>
      </c>
      <c r="AP227" s="15" t="s">
        <v>2972</v>
      </c>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90"/>
    </row>
    <row r="228" spans="1:104" s="84" customFormat="1" ht="297.75" customHeight="1" x14ac:dyDescent="0.25">
      <c r="A228" s="54">
        <f t="shared" si="3"/>
        <v>226</v>
      </c>
      <c r="C228" s="52" t="s">
        <v>162</v>
      </c>
      <c r="D228" s="84" t="s">
        <v>604</v>
      </c>
      <c r="E228" s="84" t="s">
        <v>26</v>
      </c>
      <c r="F228" s="32" t="s">
        <v>2364</v>
      </c>
      <c r="G228" s="54" t="s">
        <v>32</v>
      </c>
      <c r="H228" s="52" t="s">
        <v>1750</v>
      </c>
      <c r="I228" s="54" t="s">
        <v>726</v>
      </c>
      <c r="J228" s="52" t="str">
        <f>+Trimestral[[#This Row],[Número de oficio de envio de los criterios de inclusion y exclusion]]</f>
        <v>CENDEISSS-CECCENTRAL-0101-2021 de 15/04/2021. Aprobado Fecha de la resolución: 22/03/2021. No. de sesión: 016-03-2021</v>
      </c>
      <c r="K228" s="27" t="s">
        <v>2205</v>
      </c>
      <c r="L228" s="52" t="s">
        <v>499</v>
      </c>
      <c r="M228" s="52" t="s">
        <v>119</v>
      </c>
      <c r="N228" s="54" t="s">
        <v>30</v>
      </c>
      <c r="O228" s="52" t="s">
        <v>606</v>
      </c>
      <c r="P228" s="52" t="s">
        <v>607</v>
      </c>
      <c r="Q228" s="52" t="s">
        <v>608</v>
      </c>
      <c r="R228" s="27" t="s">
        <v>609</v>
      </c>
      <c r="S228" s="54" t="s">
        <v>742</v>
      </c>
      <c r="T228" s="54" t="s">
        <v>222</v>
      </c>
      <c r="U228" s="27"/>
      <c r="V228" s="54"/>
      <c r="W228" s="27" t="s">
        <v>222</v>
      </c>
      <c r="X228" s="40">
        <v>44888</v>
      </c>
      <c r="Y228" s="36" t="s">
        <v>231</v>
      </c>
      <c r="Z228" s="26" t="s">
        <v>2127</v>
      </c>
      <c r="AA228" s="26" t="s">
        <v>2128</v>
      </c>
      <c r="AB228" s="54" t="s">
        <v>754</v>
      </c>
      <c r="AC228" s="54" t="s">
        <v>750</v>
      </c>
      <c r="AD228" s="87" t="s">
        <v>222</v>
      </c>
      <c r="AE228" s="27" t="s">
        <v>222</v>
      </c>
      <c r="AF228" s="94" t="s">
        <v>222</v>
      </c>
      <c r="AG228" s="87" t="s">
        <v>222</v>
      </c>
      <c r="AH228" s="27" t="s">
        <v>222</v>
      </c>
      <c r="AI228" s="27"/>
      <c r="AJ228" s="112" t="s">
        <v>2957</v>
      </c>
      <c r="AK228" s="132" t="s">
        <v>2906</v>
      </c>
      <c r="AL228" s="132" t="s">
        <v>2907</v>
      </c>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90"/>
    </row>
    <row r="229" spans="1:104" s="84" customFormat="1" ht="120" x14ac:dyDescent="0.25">
      <c r="A229" s="54">
        <f t="shared" si="3"/>
        <v>227</v>
      </c>
      <c r="C229" s="52" t="s">
        <v>162</v>
      </c>
      <c r="D229" s="52" t="s">
        <v>611</v>
      </c>
      <c r="E229" s="84" t="s">
        <v>26</v>
      </c>
      <c r="F229" s="32" t="s">
        <v>2365</v>
      </c>
      <c r="G229" s="27" t="s">
        <v>32</v>
      </c>
      <c r="H229" s="52" t="s">
        <v>1751</v>
      </c>
      <c r="I229" s="27" t="s">
        <v>731</v>
      </c>
      <c r="J229" s="52" t="str">
        <f>+Trimestral[[#This Row],[Número de oficio de envio de los criterios de inclusion y exclusion]]</f>
        <v>CENDEISSS-CECCENTRAL-1927-2020 de 23/11/2020. Aprobado Fecha de la resolución: 16/11/2020. No. de sesión: 059-11-2020.</v>
      </c>
      <c r="K229" s="27" t="s">
        <v>2207</v>
      </c>
      <c r="L229" s="52" t="s">
        <v>286</v>
      </c>
      <c r="M229" s="52" t="s">
        <v>119</v>
      </c>
      <c r="N229" s="54" t="s">
        <v>37</v>
      </c>
      <c r="O229" s="52" t="s">
        <v>826</v>
      </c>
      <c r="P229" s="52" t="s">
        <v>835</v>
      </c>
      <c r="Q229" s="52" t="s">
        <v>222</v>
      </c>
      <c r="R229" s="27" t="s">
        <v>222</v>
      </c>
      <c r="S229" s="54" t="s">
        <v>743</v>
      </c>
      <c r="T229" s="27" t="s">
        <v>222</v>
      </c>
      <c r="U229" s="27"/>
      <c r="V229" s="27"/>
      <c r="W229" s="27" t="s">
        <v>222</v>
      </c>
      <c r="X229" s="40" t="s">
        <v>584</v>
      </c>
      <c r="Y229" s="26" t="s">
        <v>70</v>
      </c>
      <c r="Z229" s="26" t="s">
        <v>2185</v>
      </c>
      <c r="AA229" s="26" t="s">
        <v>791</v>
      </c>
      <c r="AB229" s="27" t="s">
        <v>750</v>
      </c>
      <c r="AC229" s="27" t="s">
        <v>754</v>
      </c>
      <c r="AD229" s="27">
        <v>44160</v>
      </c>
      <c r="AE229" s="27" t="s">
        <v>222</v>
      </c>
      <c r="AF229" s="27">
        <v>525</v>
      </c>
      <c r="AG229" s="27"/>
      <c r="AH229" s="27" t="s">
        <v>222</v>
      </c>
      <c r="AI229" s="27" t="s">
        <v>30</v>
      </c>
      <c r="AJ229" s="91" t="s">
        <v>2577</v>
      </c>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90"/>
    </row>
    <row r="230" spans="1:104" s="84" customFormat="1" ht="52.5" customHeight="1" x14ac:dyDescent="0.25">
      <c r="A230" s="54">
        <f t="shared" si="3"/>
        <v>228</v>
      </c>
      <c r="C230" s="52" t="s">
        <v>162</v>
      </c>
      <c r="D230" s="84" t="s">
        <v>617</v>
      </c>
      <c r="E230" s="84" t="s">
        <v>26</v>
      </c>
      <c r="F230" s="32" t="s">
        <v>2366</v>
      </c>
      <c r="G230" s="54" t="s">
        <v>32</v>
      </c>
      <c r="H230" s="52" t="s">
        <v>2663</v>
      </c>
      <c r="I230" s="54" t="s">
        <v>735</v>
      </c>
      <c r="J230" s="52" t="str">
        <f>+Trimestral[[#This Row],[Número de oficio de envio de los criterios de inclusion y exclusion]]</f>
        <v>CENDEISSS-CECCENTRAL-1956-2020, 24/12/2020. Rechazado No. de Sesión: 062-12-2020 Fecha de resolución: 14/12/2020.</v>
      </c>
      <c r="K230" s="27" t="s">
        <v>735</v>
      </c>
      <c r="L230" s="52" t="s">
        <v>621</v>
      </c>
      <c r="M230" s="52" t="s">
        <v>119</v>
      </c>
      <c r="N230" s="54" t="s">
        <v>37</v>
      </c>
      <c r="O230" s="52" t="s">
        <v>622</v>
      </c>
      <c r="P230" s="52" t="s">
        <v>836</v>
      </c>
      <c r="Q230" s="52" t="s">
        <v>817</v>
      </c>
      <c r="R230" s="27" t="s">
        <v>222</v>
      </c>
      <c r="S230" s="54" t="s">
        <v>742</v>
      </c>
      <c r="T230" s="54" t="s">
        <v>222</v>
      </c>
      <c r="U230" s="27" t="s">
        <v>222</v>
      </c>
      <c r="V230" s="54" t="s">
        <v>222</v>
      </c>
      <c r="W230" s="27" t="s">
        <v>222</v>
      </c>
      <c r="X230" s="40" t="s">
        <v>584</v>
      </c>
      <c r="Y230" s="36" t="s">
        <v>620</v>
      </c>
      <c r="Z230" s="26" t="s">
        <v>2129</v>
      </c>
      <c r="AA230" s="36" t="s">
        <v>796</v>
      </c>
      <c r="AB230" s="54" t="s">
        <v>754</v>
      </c>
      <c r="AC230" s="54" t="s">
        <v>754</v>
      </c>
      <c r="AD230" s="87" t="s">
        <v>222</v>
      </c>
      <c r="AE230" s="27" t="s">
        <v>222</v>
      </c>
      <c r="AF230" s="94" t="s">
        <v>222</v>
      </c>
      <c r="AG230" s="87" t="s">
        <v>222</v>
      </c>
      <c r="AH230" s="27" t="s">
        <v>222</v>
      </c>
      <c r="AI230" s="27" t="s">
        <v>37</v>
      </c>
      <c r="AJ230" s="92" t="s">
        <v>2898</v>
      </c>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90"/>
    </row>
    <row r="231" spans="1:104" s="84" customFormat="1" ht="75" x14ac:dyDescent="0.25">
      <c r="A231" s="54">
        <f t="shared" si="3"/>
        <v>229</v>
      </c>
      <c r="C231" s="52" t="s">
        <v>162</v>
      </c>
      <c r="D231" s="84" t="s">
        <v>626</v>
      </c>
      <c r="E231" s="84" t="s">
        <v>26</v>
      </c>
      <c r="F231" s="32" t="s">
        <v>627</v>
      </c>
      <c r="G231" s="54" t="s">
        <v>32</v>
      </c>
      <c r="H231" s="52" t="s">
        <v>1752</v>
      </c>
      <c r="I231" s="27" t="s">
        <v>619</v>
      </c>
      <c r="J231" s="52" t="str">
        <f>+Trimestral[[#This Row],[Número de oficio de envio de los criterios de inclusion y exclusion]]</f>
        <v>CENDEISSS-CECCENTRAL-0020-2021 de 01 de /02/2021. Diferido Fecha de la resolución: 25/01/2021. No. de sesión: 005-01-2020.</v>
      </c>
      <c r="K231" s="27" t="s">
        <v>619</v>
      </c>
      <c r="L231" s="52" t="s">
        <v>629</v>
      </c>
      <c r="M231" s="52" t="s">
        <v>119</v>
      </c>
      <c r="N231" s="54" t="s">
        <v>37</v>
      </c>
      <c r="O231" s="52" t="s">
        <v>837</v>
      </c>
      <c r="P231" s="52" t="s">
        <v>827</v>
      </c>
      <c r="Q231" s="52" t="s">
        <v>632</v>
      </c>
      <c r="R231" s="27" t="s">
        <v>222</v>
      </c>
      <c r="S231" s="54" t="s">
        <v>742</v>
      </c>
      <c r="T231" s="54" t="s">
        <v>222</v>
      </c>
      <c r="U231" s="27" t="s">
        <v>222</v>
      </c>
      <c r="V231" s="54" t="s">
        <v>222</v>
      </c>
      <c r="W231" s="27" t="s">
        <v>222</v>
      </c>
      <c r="X231" s="40" t="s">
        <v>584</v>
      </c>
      <c r="Y231" s="36" t="s">
        <v>620</v>
      </c>
      <c r="Z231" s="26" t="s">
        <v>2130</v>
      </c>
      <c r="AA231" s="26" t="s">
        <v>2130</v>
      </c>
      <c r="AB231" s="54" t="s">
        <v>754</v>
      </c>
      <c r="AC231" s="54" t="s">
        <v>754</v>
      </c>
      <c r="AD231" s="87" t="s">
        <v>222</v>
      </c>
      <c r="AE231" s="27" t="s">
        <v>222</v>
      </c>
      <c r="AF231" s="94" t="s">
        <v>222</v>
      </c>
      <c r="AG231" s="87" t="s">
        <v>222</v>
      </c>
      <c r="AH231" s="27" t="s">
        <v>222</v>
      </c>
      <c r="AI231" s="27" t="s">
        <v>37</v>
      </c>
      <c r="AJ231" s="93" t="s">
        <v>2578</v>
      </c>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90"/>
    </row>
    <row r="232" spans="1:104" s="84" customFormat="1" ht="227.25" customHeight="1" x14ac:dyDescent="0.25">
      <c r="A232" s="54">
        <f t="shared" si="3"/>
        <v>230</v>
      </c>
      <c r="C232" s="52" t="s">
        <v>162</v>
      </c>
      <c r="D232" s="84" t="s">
        <v>634</v>
      </c>
      <c r="E232" s="84" t="s">
        <v>35</v>
      </c>
      <c r="F232" s="32" t="s">
        <v>2367</v>
      </c>
      <c r="G232" s="54" t="s">
        <v>32</v>
      </c>
      <c r="H232" s="52" t="s">
        <v>1753</v>
      </c>
      <c r="I232" s="54" t="s">
        <v>727</v>
      </c>
      <c r="J232" s="52" t="str">
        <f>+Trimestral[[#This Row],[Número de oficio de envio de los criterios de inclusion y exclusion]]</f>
        <v>CENDEISSS-CECCENTRAL-0086-2021 de 26/03/2021. Aprobado. Fecha de la resolución: 24/03/2021. No. de sesión: 017-03-202</v>
      </c>
      <c r="K232" s="27" t="s">
        <v>2219</v>
      </c>
      <c r="L232" s="52" t="s">
        <v>2368</v>
      </c>
      <c r="M232" s="52" t="s">
        <v>119</v>
      </c>
      <c r="N232" s="54" t="s">
        <v>37</v>
      </c>
      <c r="O232" s="52" t="s">
        <v>637</v>
      </c>
      <c r="P232" s="52" t="s">
        <v>838</v>
      </c>
      <c r="Q232" s="52" t="s">
        <v>575</v>
      </c>
      <c r="R232" s="27" t="s">
        <v>32</v>
      </c>
      <c r="S232" s="54" t="s">
        <v>742</v>
      </c>
      <c r="T232" s="54" t="s">
        <v>222</v>
      </c>
      <c r="U232" s="27" t="s">
        <v>2369</v>
      </c>
      <c r="V232" s="27" t="s">
        <v>2370</v>
      </c>
      <c r="W232" s="27"/>
      <c r="X232" s="40" t="s">
        <v>3029</v>
      </c>
      <c r="Y232" s="36" t="s">
        <v>231</v>
      </c>
      <c r="Z232" s="26" t="s">
        <v>2131</v>
      </c>
      <c r="AA232" s="26" t="s">
        <v>2131</v>
      </c>
      <c r="AB232" s="54" t="s">
        <v>754</v>
      </c>
      <c r="AC232" s="54" t="s">
        <v>750</v>
      </c>
      <c r="AD232" s="87" t="s">
        <v>222</v>
      </c>
      <c r="AE232" s="27" t="s">
        <v>222</v>
      </c>
      <c r="AF232" s="94" t="s">
        <v>222</v>
      </c>
      <c r="AG232" s="87"/>
      <c r="AH232" s="27" t="s">
        <v>222</v>
      </c>
      <c r="AI232" s="54"/>
      <c r="AJ232" s="113" t="s">
        <v>2956</v>
      </c>
      <c r="AK232" s="132" t="s">
        <v>3002</v>
      </c>
      <c r="AL232" s="132" t="s">
        <v>3006</v>
      </c>
      <c r="AM232" s="132" t="s">
        <v>3007</v>
      </c>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90"/>
    </row>
    <row r="233" spans="1:104" s="84" customFormat="1" ht="205.5" customHeight="1" x14ac:dyDescent="0.25">
      <c r="A233" s="54">
        <f t="shared" si="3"/>
        <v>231</v>
      </c>
      <c r="C233" s="52" t="s">
        <v>162</v>
      </c>
      <c r="D233" s="52" t="s">
        <v>642</v>
      </c>
      <c r="E233" s="84" t="s">
        <v>659</v>
      </c>
      <c r="F233" s="32" t="s">
        <v>2366</v>
      </c>
      <c r="G233" s="27" t="s">
        <v>32</v>
      </c>
      <c r="H233" s="52" t="s">
        <v>1754</v>
      </c>
      <c r="I233" s="27" t="s">
        <v>2664</v>
      </c>
      <c r="J233" s="52" t="str">
        <f>+Trimestral[[#This Row],[Número de oficio de envio de los criterios de inclusion y exclusion]]</f>
        <v>CENDEISSS-CECCENTRAL-0229-2021 de 17/06/2021. Aprobado posterior a revisión expedita. Fecha de la resolución: 7/06/2021.
No. de sesión: 032-06-2021</v>
      </c>
      <c r="K233" s="27" t="s">
        <v>2371</v>
      </c>
      <c r="L233" s="52" t="s">
        <v>644</v>
      </c>
      <c r="M233" s="52" t="s">
        <v>119</v>
      </c>
      <c r="N233" s="54" t="s">
        <v>37</v>
      </c>
      <c r="O233" s="52" t="s">
        <v>622</v>
      </c>
      <c r="P233" s="52" t="s">
        <v>645</v>
      </c>
      <c r="Q233" s="52" t="s">
        <v>1141</v>
      </c>
      <c r="R233" s="27" t="s">
        <v>777</v>
      </c>
      <c r="S233" s="54" t="s">
        <v>743</v>
      </c>
      <c r="T233" s="27" t="s">
        <v>222</v>
      </c>
      <c r="U233" s="27" t="s">
        <v>2372</v>
      </c>
      <c r="V233" s="27"/>
      <c r="W233" s="27" t="s">
        <v>222</v>
      </c>
      <c r="X233" s="40">
        <v>44881</v>
      </c>
      <c r="Y233" s="26" t="s">
        <v>231</v>
      </c>
      <c r="Z233" s="26" t="s">
        <v>2186</v>
      </c>
      <c r="AA233" s="26" t="s">
        <v>893</v>
      </c>
      <c r="AB233" s="27" t="s">
        <v>750</v>
      </c>
      <c r="AC233" s="27" t="s">
        <v>754</v>
      </c>
      <c r="AD233" s="27" t="s">
        <v>757</v>
      </c>
      <c r="AE233" s="27" t="s">
        <v>222</v>
      </c>
      <c r="AF233" s="30">
        <v>11000</v>
      </c>
      <c r="AG233" s="27"/>
      <c r="AH233" s="27" t="s">
        <v>222</v>
      </c>
      <c r="AI233" s="27"/>
      <c r="AJ233" s="170" t="s">
        <v>2886</v>
      </c>
      <c r="AK233" s="147" t="s">
        <v>2902</v>
      </c>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90"/>
    </row>
    <row r="234" spans="1:104" s="84" customFormat="1" ht="198" customHeight="1" x14ac:dyDescent="0.25">
      <c r="A234" s="54">
        <f t="shared" si="3"/>
        <v>232</v>
      </c>
      <c r="C234" s="52" t="s">
        <v>162</v>
      </c>
      <c r="D234" s="52" t="s">
        <v>648</v>
      </c>
      <c r="E234" s="84" t="s">
        <v>659</v>
      </c>
      <c r="F234" s="32" t="s">
        <v>649</v>
      </c>
      <c r="G234" s="27" t="s">
        <v>32</v>
      </c>
      <c r="H234" s="52" t="s">
        <v>1755</v>
      </c>
      <c r="I234" s="54" t="s">
        <v>28</v>
      </c>
      <c r="J234" s="52" t="str">
        <f>+Trimestral[[#This Row],[Número de oficio de envio de los criterios de inclusion y exclusion]]</f>
        <v>CENDEISSS-CECCENTRAL-0151-2021 de 18/05/2021. Aprobado. Fecha de la resolución: 10/05/2021. No. de sesión: 025-05-2021</v>
      </c>
      <c r="K234" s="27" t="s">
        <v>28</v>
      </c>
      <c r="L234" s="52" t="s">
        <v>2373</v>
      </c>
      <c r="M234" s="52" t="s">
        <v>119</v>
      </c>
      <c r="N234" s="54" t="s">
        <v>37</v>
      </c>
      <c r="O234" s="52" t="s">
        <v>1139</v>
      </c>
      <c r="P234" s="52" t="s">
        <v>1140</v>
      </c>
      <c r="Q234" s="52" t="s">
        <v>1139</v>
      </c>
      <c r="R234" s="27" t="s">
        <v>222</v>
      </c>
      <c r="S234" s="54" t="s">
        <v>743</v>
      </c>
      <c r="T234" s="27" t="s">
        <v>222</v>
      </c>
      <c r="U234" s="27"/>
      <c r="V234" s="27"/>
      <c r="W234" s="27" t="s">
        <v>222</v>
      </c>
      <c r="X234" s="40" t="s">
        <v>1324</v>
      </c>
      <c r="Y234" s="26" t="s">
        <v>747</v>
      </c>
      <c r="Z234" s="26" t="s">
        <v>222</v>
      </c>
      <c r="AA234" s="26" t="s">
        <v>222</v>
      </c>
      <c r="AB234" s="27" t="s">
        <v>754</v>
      </c>
      <c r="AC234" s="27" t="s">
        <v>750</v>
      </c>
      <c r="AD234" s="27" t="s">
        <v>222</v>
      </c>
      <c r="AE234" s="27" t="s">
        <v>222</v>
      </c>
      <c r="AF234" s="27" t="s">
        <v>222</v>
      </c>
      <c r="AG234" s="27" t="s">
        <v>222</v>
      </c>
      <c r="AH234" s="27" t="s">
        <v>222</v>
      </c>
      <c r="AI234" s="27" t="s">
        <v>37</v>
      </c>
      <c r="AJ234" s="159" t="s">
        <v>2801</v>
      </c>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90"/>
    </row>
    <row r="235" spans="1:104" s="84" customFormat="1" ht="45" x14ac:dyDescent="0.25">
      <c r="A235" s="54">
        <f t="shared" si="3"/>
        <v>233</v>
      </c>
      <c r="C235" s="52" t="s">
        <v>162</v>
      </c>
      <c r="D235" s="84" t="s">
        <v>658</v>
      </c>
      <c r="E235" s="84" t="s">
        <v>659</v>
      </c>
      <c r="F235" s="32" t="s">
        <v>2374</v>
      </c>
      <c r="G235" s="54" t="s">
        <v>32</v>
      </c>
      <c r="H235" s="140" t="s">
        <v>1756</v>
      </c>
      <c r="I235" s="54" t="s">
        <v>727</v>
      </c>
      <c r="J235" s="52" t="str">
        <f>+Trimestral[[#This Row],[Número de oficio de envio de los criterios de inclusion y exclusion]]</f>
        <v>CENDEISSS-CECCENTRAL-0112-2021 de 20/04/2021. Rechazado Fecha de resolución de la revisión: 05/04/2021. No. de Sesión: 018-04-202</v>
      </c>
      <c r="K235" s="27" t="s">
        <v>2219</v>
      </c>
      <c r="L235" s="52" t="s">
        <v>260</v>
      </c>
      <c r="M235" s="52" t="s">
        <v>119</v>
      </c>
      <c r="N235" s="54" t="s">
        <v>37</v>
      </c>
      <c r="O235" s="52" t="s">
        <v>662</v>
      </c>
      <c r="P235" s="52" t="s">
        <v>760</v>
      </c>
      <c r="Q235" s="52" t="s">
        <v>662</v>
      </c>
      <c r="R235" s="27" t="s">
        <v>222</v>
      </c>
      <c r="S235" s="54" t="s">
        <v>743</v>
      </c>
      <c r="T235" s="27" t="s">
        <v>222</v>
      </c>
      <c r="U235" s="27" t="s">
        <v>222</v>
      </c>
      <c r="V235" s="27" t="s">
        <v>222</v>
      </c>
      <c r="W235" s="27" t="s">
        <v>222</v>
      </c>
      <c r="X235" s="40" t="s">
        <v>584</v>
      </c>
      <c r="Y235" s="36" t="s">
        <v>620</v>
      </c>
      <c r="Z235" s="26" t="s">
        <v>2132</v>
      </c>
      <c r="AA235" s="26" t="s">
        <v>2132</v>
      </c>
      <c r="AB235" s="54" t="s">
        <v>754</v>
      </c>
      <c r="AC235" s="54" t="s">
        <v>754</v>
      </c>
      <c r="AD235" s="27" t="s">
        <v>222</v>
      </c>
      <c r="AE235" s="27" t="s">
        <v>222</v>
      </c>
      <c r="AF235" s="86" t="s">
        <v>222</v>
      </c>
      <c r="AG235" s="27" t="s">
        <v>222</v>
      </c>
      <c r="AH235" s="27" t="s">
        <v>222</v>
      </c>
      <c r="AI235" s="27" t="s">
        <v>37</v>
      </c>
      <c r="AJ235" s="92" t="s">
        <v>2579</v>
      </c>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90"/>
    </row>
    <row r="236" spans="1:104" s="84" customFormat="1" ht="195" x14ac:dyDescent="0.25">
      <c r="A236" s="54">
        <f t="shared" si="3"/>
        <v>234</v>
      </c>
      <c r="C236" s="52" t="s">
        <v>162</v>
      </c>
      <c r="D236" s="84" t="s">
        <v>665</v>
      </c>
      <c r="E236" s="84" t="s">
        <v>659</v>
      </c>
      <c r="F236" s="32" t="s">
        <v>666</v>
      </c>
      <c r="G236" s="54" t="s">
        <v>32</v>
      </c>
      <c r="H236" s="52" t="s">
        <v>1757</v>
      </c>
      <c r="I236" s="54" t="s">
        <v>732</v>
      </c>
      <c r="J236" s="52" t="str">
        <f>+Trimestral[[#This Row],[Número de oficio de envio de los criterios de inclusion y exclusion]]</f>
        <v>CENDEISSS-CECCENTRAL-0325-2021 de 13/08/2021, Aprobado Fecha de la resolución: 13/08/2021. No. de sesión: 050-08-2021.</v>
      </c>
      <c r="K236" s="27" t="str">
        <f>+Trimestral[[#This Row],[Tamaño de la muestra (colocar solo el número) (por rango, global)]]</f>
        <v>901-1200</v>
      </c>
      <c r="L236" s="52" t="s">
        <v>761</v>
      </c>
      <c r="M236" s="52" t="s">
        <v>119</v>
      </c>
      <c r="N236" s="54" t="s">
        <v>37</v>
      </c>
      <c r="O236" s="52" t="s">
        <v>667</v>
      </c>
      <c r="P236" s="52" t="s">
        <v>762</v>
      </c>
      <c r="Q236" s="52" t="s">
        <v>2375</v>
      </c>
      <c r="R236" s="27" t="s">
        <v>222</v>
      </c>
      <c r="S236" s="54" t="s">
        <v>743</v>
      </c>
      <c r="T236" s="27" t="s">
        <v>222</v>
      </c>
      <c r="U236" s="27"/>
      <c r="V236" s="54"/>
      <c r="W236" s="27" t="s">
        <v>222</v>
      </c>
      <c r="X236" s="40" t="s">
        <v>584</v>
      </c>
      <c r="Y236" s="36" t="s">
        <v>70</v>
      </c>
      <c r="Z236" s="26" t="s">
        <v>2133</v>
      </c>
      <c r="AA236" s="26" t="s">
        <v>2134</v>
      </c>
      <c r="AB236" s="54" t="s">
        <v>754</v>
      </c>
      <c r="AC236" s="54" t="s">
        <v>750</v>
      </c>
      <c r="AD236" s="87" t="s">
        <v>222</v>
      </c>
      <c r="AE236" s="27" t="s">
        <v>222</v>
      </c>
      <c r="AF236" s="94" t="s">
        <v>222</v>
      </c>
      <c r="AG236" s="87"/>
      <c r="AH236" s="27" t="s">
        <v>222</v>
      </c>
      <c r="AI236" s="54" t="s">
        <v>30</v>
      </c>
      <c r="AJ236" s="93" t="s">
        <v>2580</v>
      </c>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90"/>
    </row>
    <row r="237" spans="1:104" s="84" customFormat="1" ht="75" x14ac:dyDescent="0.25">
      <c r="A237" s="54">
        <f t="shared" si="3"/>
        <v>235</v>
      </c>
      <c r="C237" s="52" t="s">
        <v>162</v>
      </c>
      <c r="D237" s="84" t="s">
        <v>669</v>
      </c>
      <c r="E237" s="84" t="s">
        <v>659</v>
      </c>
      <c r="F237" s="32" t="s">
        <v>2376</v>
      </c>
      <c r="G237" s="54" t="s">
        <v>32</v>
      </c>
      <c r="H237" s="52" t="s">
        <v>1758</v>
      </c>
      <c r="I237" s="54" t="s">
        <v>733</v>
      </c>
      <c r="J237" s="52" t="str">
        <f>+Trimestral[[#This Row],[Número de oficio de envio de los criterios de inclusion y exclusion]]</f>
        <v>CENDEISSS-CECCENTRAL-0364-2021 de 03/09/2021. Aprobado Fecha de la resolución 16/08/2021. No. de sesión: 051-08-2021.</v>
      </c>
      <c r="K237" s="27" t="str">
        <f>+Trimestral[[#This Row],[Tamaño de la muestra (colocar solo el número) (por rango, global)]]</f>
        <v>1201-1500</v>
      </c>
      <c r="L237" s="52" t="s">
        <v>2377</v>
      </c>
      <c r="M237" s="52" t="s">
        <v>119</v>
      </c>
      <c r="N237" s="54" t="s">
        <v>37</v>
      </c>
      <c r="O237" s="52" t="s">
        <v>839</v>
      </c>
      <c r="P237" s="52" t="s">
        <v>1138</v>
      </c>
      <c r="Q237" s="52" t="s">
        <v>222</v>
      </c>
      <c r="R237" s="27" t="s">
        <v>222</v>
      </c>
      <c r="S237" s="54" t="s">
        <v>743</v>
      </c>
      <c r="T237" s="27" t="s">
        <v>222</v>
      </c>
      <c r="U237" s="27"/>
      <c r="V237" s="54"/>
      <c r="W237" s="27" t="s">
        <v>222</v>
      </c>
      <c r="X237" s="40" t="s">
        <v>584</v>
      </c>
      <c r="Y237" s="36" t="s">
        <v>70</v>
      </c>
      <c r="Z237" s="26" t="s">
        <v>2135</v>
      </c>
      <c r="AA237" s="26" t="s">
        <v>763</v>
      </c>
      <c r="AB237" s="54" t="s">
        <v>750</v>
      </c>
      <c r="AC237" s="54" t="s">
        <v>754</v>
      </c>
      <c r="AD237" s="87">
        <v>44453</v>
      </c>
      <c r="AE237" s="27" t="s">
        <v>222</v>
      </c>
      <c r="AF237" s="94">
        <v>13725</v>
      </c>
      <c r="AG237" s="87">
        <v>44523</v>
      </c>
      <c r="AH237" s="27" t="s">
        <v>222</v>
      </c>
      <c r="AI237" s="54" t="s">
        <v>30</v>
      </c>
      <c r="AJ237" s="93" t="s">
        <v>2581</v>
      </c>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c r="CZ237" s="90"/>
    </row>
    <row r="238" spans="1:104" s="84" customFormat="1" ht="119.25" customHeight="1" x14ac:dyDescent="0.25">
      <c r="A238" s="54">
        <f t="shared" si="3"/>
        <v>236</v>
      </c>
      <c r="C238" s="52" t="s">
        <v>162</v>
      </c>
      <c r="D238" s="52" t="s">
        <v>672</v>
      </c>
      <c r="E238" s="84" t="s">
        <v>659</v>
      </c>
      <c r="F238" s="32" t="s">
        <v>2378</v>
      </c>
      <c r="G238" s="27" t="s">
        <v>32</v>
      </c>
      <c r="H238" s="52" t="s">
        <v>1759</v>
      </c>
      <c r="I238" s="54" t="s">
        <v>726</v>
      </c>
      <c r="J238" s="52" t="str">
        <f>+Trimestral[[#This Row],[Número de oficio de envio de los criterios de inclusion y exclusion]]</f>
        <v>CENDEISSS-CECCENTRAL-0254-2021 de 08/07/ 2021. Aprobado posterior a revisión expedita. Fecha de la resolución: 14/06/2021. No. de sesión: 034-06-2021</v>
      </c>
      <c r="K238" s="27" t="str">
        <f>+Trimestral[[#This Row],[Tamaño de la muestra (colocar solo el número) (por rango, global)]]</f>
        <v>101-150</v>
      </c>
      <c r="L238" s="52" t="s">
        <v>260</v>
      </c>
      <c r="M238" s="52" t="s">
        <v>119</v>
      </c>
      <c r="N238" s="54" t="s">
        <v>37</v>
      </c>
      <c r="O238" s="52" t="s">
        <v>662</v>
      </c>
      <c r="P238" s="52" t="s">
        <v>756</v>
      </c>
      <c r="Q238" s="52" t="s">
        <v>1137</v>
      </c>
      <c r="R238" s="27" t="s">
        <v>1137</v>
      </c>
      <c r="S238" s="54" t="s">
        <v>743</v>
      </c>
      <c r="T238" s="27" t="s">
        <v>222</v>
      </c>
      <c r="U238" s="27"/>
      <c r="V238" s="27"/>
      <c r="W238" s="27" t="s">
        <v>222</v>
      </c>
      <c r="X238" s="40" t="s">
        <v>584</v>
      </c>
      <c r="Y238" s="26" t="s">
        <v>231</v>
      </c>
      <c r="Z238" s="26" t="s">
        <v>2136</v>
      </c>
      <c r="AA238" s="26" t="s">
        <v>755</v>
      </c>
      <c r="AB238" s="27" t="s">
        <v>750</v>
      </c>
      <c r="AC238" s="27" t="s">
        <v>754</v>
      </c>
      <c r="AD238" s="27">
        <v>44392</v>
      </c>
      <c r="AE238" s="27" t="s">
        <v>222</v>
      </c>
      <c r="AF238" s="27">
        <v>750</v>
      </c>
      <c r="AG238" s="88">
        <v>44405</v>
      </c>
      <c r="AH238" s="27"/>
      <c r="AI238" s="27"/>
      <c r="AJ238" s="133" t="s">
        <v>2942</v>
      </c>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90"/>
    </row>
    <row r="239" spans="1:104" s="84" customFormat="1" ht="60" x14ac:dyDescent="0.25">
      <c r="A239" s="54">
        <f t="shared" si="3"/>
        <v>237</v>
      </c>
      <c r="C239" s="52" t="s">
        <v>162</v>
      </c>
      <c r="D239" s="84" t="s">
        <v>674</v>
      </c>
      <c r="E239" s="84" t="s">
        <v>659</v>
      </c>
      <c r="F239" s="32" t="s">
        <v>675</v>
      </c>
      <c r="G239" s="54" t="s">
        <v>32</v>
      </c>
      <c r="H239" s="52" t="s">
        <v>1760</v>
      </c>
      <c r="I239" s="54" t="s">
        <v>28</v>
      </c>
      <c r="J239" s="52" t="str">
        <f>+Trimestral[[#This Row],[Número de oficio de envio de los criterios de inclusion y exclusion]]</f>
        <v>CENDEISSS-CECCENTRAL-0220-2021 de 16/06/2021. Rechazado Fecha de resolución de la revisión: 02/06/2021. No. de Sesión: 031-05-2021</v>
      </c>
      <c r="K239" s="27" t="s">
        <v>28</v>
      </c>
      <c r="L239" s="52" t="s">
        <v>260</v>
      </c>
      <c r="M239" s="52" t="s">
        <v>119</v>
      </c>
      <c r="N239" s="54" t="s">
        <v>30</v>
      </c>
      <c r="O239" s="52" t="s">
        <v>677</v>
      </c>
      <c r="P239" s="52" t="s">
        <v>840</v>
      </c>
      <c r="Q239" s="52" t="s">
        <v>222</v>
      </c>
      <c r="R239" s="27" t="s">
        <v>222</v>
      </c>
      <c r="S239" s="54" t="s">
        <v>743</v>
      </c>
      <c r="T239" s="27" t="s">
        <v>222</v>
      </c>
      <c r="U239" s="27" t="s">
        <v>222</v>
      </c>
      <c r="V239" s="54" t="s">
        <v>222</v>
      </c>
      <c r="W239" s="27" t="s">
        <v>222</v>
      </c>
      <c r="X239" s="40" t="s">
        <v>584</v>
      </c>
      <c r="Y239" s="36" t="s">
        <v>620</v>
      </c>
      <c r="Z239" s="26" t="s">
        <v>2137</v>
      </c>
      <c r="AA239" s="26" t="s">
        <v>2379</v>
      </c>
      <c r="AB239" s="54" t="s">
        <v>754</v>
      </c>
      <c r="AC239" s="54" t="s">
        <v>754</v>
      </c>
      <c r="AD239" s="87" t="s">
        <v>222</v>
      </c>
      <c r="AE239" s="27" t="s">
        <v>222</v>
      </c>
      <c r="AF239" s="94" t="s">
        <v>222</v>
      </c>
      <c r="AG239" s="87" t="s">
        <v>222</v>
      </c>
      <c r="AH239" s="27" t="s">
        <v>222</v>
      </c>
      <c r="AI239" s="87" t="s">
        <v>37</v>
      </c>
      <c r="AJ239" s="93" t="s">
        <v>2808</v>
      </c>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90"/>
    </row>
    <row r="240" spans="1:104" s="84" customFormat="1" ht="218.25" customHeight="1" x14ac:dyDescent="0.25">
      <c r="A240" s="54">
        <f t="shared" si="3"/>
        <v>238</v>
      </c>
      <c r="C240" s="52" t="s">
        <v>162</v>
      </c>
      <c r="D240" s="84" t="s">
        <v>679</v>
      </c>
      <c r="E240" s="84" t="s">
        <v>659</v>
      </c>
      <c r="F240" s="32" t="s">
        <v>680</v>
      </c>
      <c r="G240" s="54" t="s">
        <v>32</v>
      </c>
      <c r="H240" s="52" t="s">
        <v>1761</v>
      </c>
      <c r="I240" s="27" t="s">
        <v>1132</v>
      </c>
      <c r="J240" s="52" t="str">
        <f>+Trimestral[[#This Row],[Número de oficio de envio de los criterios de inclusion y exclusion]]</f>
        <v>CENDEISSS-CECCENTRAL-0365-2021 de 03/0/ 202. Aprobado Fecha de la resolución: 25/08/2021. No. de sesión: 054-08-2021.</v>
      </c>
      <c r="K240" s="27" t="s">
        <v>1132</v>
      </c>
      <c r="L240" s="52" t="s">
        <v>1134</v>
      </c>
      <c r="M240" s="52" t="s">
        <v>119</v>
      </c>
      <c r="N240" s="54" t="s">
        <v>37</v>
      </c>
      <c r="O240" s="52" t="s">
        <v>409</v>
      </c>
      <c r="P240" s="52" t="s">
        <v>222</v>
      </c>
      <c r="Q240" s="52" t="s">
        <v>222</v>
      </c>
      <c r="R240" s="27" t="s">
        <v>222</v>
      </c>
      <c r="S240" s="54" t="s">
        <v>743</v>
      </c>
      <c r="T240" s="27" t="s">
        <v>222</v>
      </c>
      <c r="U240" s="27" t="s">
        <v>1136</v>
      </c>
      <c r="V240" s="54"/>
      <c r="W240" s="27" t="s">
        <v>222</v>
      </c>
      <c r="X240" s="40" t="s">
        <v>584</v>
      </c>
      <c r="Y240" s="36" t="s">
        <v>231</v>
      </c>
      <c r="Z240" s="26" t="s">
        <v>2138</v>
      </c>
      <c r="AA240" s="26" t="s">
        <v>764</v>
      </c>
      <c r="AB240" s="54" t="s">
        <v>750</v>
      </c>
      <c r="AC240" s="54" t="s">
        <v>754</v>
      </c>
      <c r="AD240" s="87">
        <v>44443</v>
      </c>
      <c r="AE240" s="27" t="s">
        <v>222</v>
      </c>
      <c r="AF240" s="94" t="s">
        <v>1135</v>
      </c>
      <c r="AG240" s="87"/>
      <c r="AH240" s="27"/>
      <c r="AI240" s="54"/>
      <c r="AJ240" s="112" t="s">
        <v>2913</v>
      </c>
      <c r="AK240" s="132" t="s">
        <v>2969</v>
      </c>
      <c r="AL240" s="132" t="s">
        <v>3012</v>
      </c>
      <c r="AM240" s="132" t="s">
        <v>3013</v>
      </c>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c r="CZ240" s="90"/>
    </row>
    <row r="241" spans="1:104" s="84" customFormat="1" ht="45" x14ac:dyDescent="0.25">
      <c r="A241" s="54">
        <f t="shared" si="3"/>
        <v>239</v>
      </c>
      <c r="C241" s="52" t="s">
        <v>162</v>
      </c>
      <c r="D241" s="84" t="s">
        <v>681</v>
      </c>
      <c r="E241" s="84" t="s">
        <v>659</v>
      </c>
      <c r="F241" s="32" t="s">
        <v>682</v>
      </c>
      <c r="G241" s="54" t="s">
        <v>32</v>
      </c>
      <c r="H241" s="52" t="s">
        <v>1762</v>
      </c>
      <c r="I241" s="27" t="s">
        <v>1133</v>
      </c>
      <c r="J241" s="52" t="str">
        <f>+Trimestral[[#This Row],[Número de oficio de envio de los criterios de inclusion y exclusion]]</f>
        <v>CENDEISSS-CECCENTRAL-0234-2021de 23/06/ 2021. RECHAZADO Fecha de la resolución: 9/06/2021. No. de sesión 033-06-2021</v>
      </c>
      <c r="K241" s="27" t="str">
        <f>+Trimestral[[#This Row],[Tamaño de la muestra (colocar solo el número) (por rango, global)]]</f>
        <v>Pacientes con mutaciones genéticas confirmadas en el gen TK2 que hayan recibido nucleós(t)idos de primidina</v>
      </c>
      <c r="L241" s="52" t="s">
        <v>683</v>
      </c>
      <c r="M241" s="52" t="s">
        <v>119</v>
      </c>
      <c r="N241" s="54" t="s">
        <v>30</v>
      </c>
      <c r="O241" s="52" t="s">
        <v>684</v>
      </c>
      <c r="P241" s="52" t="s">
        <v>222</v>
      </c>
      <c r="Q241" s="52" t="s">
        <v>685</v>
      </c>
      <c r="R241" s="27" t="s">
        <v>222</v>
      </c>
      <c r="S241" s="54" t="s">
        <v>743</v>
      </c>
      <c r="T241" s="27" t="s">
        <v>222</v>
      </c>
      <c r="U241" s="27" t="s">
        <v>222</v>
      </c>
      <c r="V241" s="54" t="s">
        <v>222</v>
      </c>
      <c r="W241" s="27" t="s">
        <v>222</v>
      </c>
      <c r="X241" s="40" t="s">
        <v>584</v>
      </c>
      <c r="Y241" s="36" t="s">
        <v>620</v>
      </c>
      <c r="Z241" s="26" t="s">
        <v>2139</v>
      </c>
      <c r="AA241" s="26" t="s">
        <v>753</v>
      </c>
      <c r="AB241" s="54" t="s">
        <v>750</v>
      </c>
      <c r="AC241" s="54" t="s">
        <v>754</v>
      </c>
      <c r="AD241" s="87" t="s">
        <v>759</v>
      </c>
      <c r="AE241" s="27" t="s">
        <v>222</v>
      </c>
      <c r="AF241" s="94">
        <v>1339698</v>
      </c>
      <c r="AG241" s="87" t="s">
        <v>222</v>
      </c>
      <c r="AH241" s="27" t="s">
        <v>222</v>
      </c>
      <c r="AI241" s="27" t="s">
        <v>37</v>
      </c>
      <c r="AJ241" s="93" t="s">
        <v>2582</v>
      </c>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90"/>
    </row>
    <row r="242" spans="1:104" s="84" customFormat="1" ht="90" x14ac:dyDescent="0.25">
      <c r="A242" s="54">
        <f t="shared" si="3"/>
        <v>240</v>
      </c>
      <c r="C242" s="52" t="s">
        <v>162</v>
      </c>
      <c r="D242" s="139" t="s">
        <v>687</v>
      </c>
      <c r="E242" s="84" t="s">
        <v>659</v>
      </c>
      <c r="F242" s="32" t="s">
        <v>688</v>
      </c>
      <c r="G242" s="54" t="s">
        <v>32</v>
      </c>
      <c r="H242" s="52" t="s">
        <v>1763</v>
      </c>
      <c r="I242" s="54" t="s">
        <v>28</v>
      </c>
      <c r="J242" s="52" t="str">
        <f>+Trimestral[[#This Row],[Número de oficio de envio de los criterios de inclusion y exclusion]]</f>
        <v>CENDEISSS-CECCENTRAL-0239-2021  2/06/2021. Aprobado condicionado a cambios. Fecha de la resolución: 14/06/2021. No. de sesión: 034-06-2021</v>
      </c>
      <c r="K242" s="27" t="s">
        <v>28</v>
      </c>
      <c r="L242" s="52" t="s">
        <v>751</v>
      </c>
      <c r="M242" s="52" t="s">
        <v>119</v>
      </c>
      <c r="N242" s="54" t="s">
        <v>37</v>
      </c>
      <c r="O242" s="52" t="s">
        <v>689</v>
      </c>
      <c r="P242" s="52" t="s">
        <v>752</v>
      </c>
      <c r="Q242" s="52" t="s">
        <v>222</v>
      </c>
      <c r="R242" s="27" t="s">
        <v>222</v>
      </c>
      <c r="S242" s="54" t="s">
        <v>743</v>
      </c>
      <c r="T242" s="27" t="s">
        <v>222</v>
      </c>
      <c r="U242" s="27" t="s">
        <v>2380</v>
      </c>
      <c r="V242" s="27" t="s">
        <v>2380</v>
      </c>
      <c r="W242" s="27" t="s">
        <v>222</v>
      </c>
      <c r="X242" s="40" t="s">
        <v>584</v>
      </c>
      <c r="Y242" s="36" t="s">
        <v>70</v>
      </c>
      <c r="Z242" s="26" t="s">
        <v>2140</v>
      </c>
      <c r="AA242" s="26" t="s">
        <v>755</v>
      </c>
      <c r="AB242" s="54" t="s">
        <v>750</v>
      </c>
      <c r="AC242" s="54" t="s">
        <v>754</v>
      </c>
      <c r="AD242" s="87" t="s">
        <v>749</v>
      </c>
      <c r="AE242" s="27" t="s">
        <v>222</v>
      </c>
      <c r="AF242" s="94">
        <v>750</v>
      </c>
      <c r="AG242" s="27" t="s">
        <v>1131</v>
      </c>
      <c r="AH242" s="27" t="s">
        <v>3028</v>
      </c>
      <c r="AI242" s="87" t="s">
        <v>30</v>
      </c>
      <c r="AJ242" s="123" t="s">
        <v>2583</v>
      </c>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90"/>
    </row>
    <row r="243" spans="1:104" s="84" customFormat="1" ht="60" x14ac:dyDescent="0.25">
      <c r="A243" s="54">
        <f t="shared" si="3"/>
        <v>241</v>
      </c>
      <c r="C243" s="52" t="s">
        <v>162</v>
      </c>
      <c r="D243" s="84" t="s">
        <v>690</v>
      </c>
      <c r="E243" s="84" t="s">
        <v>659</v>
      </c>
      <c r="F243" s="32" t="s">
        <v>2381</v>
      </c>
      <c r="G243" s="54" t="s">
        <v>32</v>
      </c>
      <c r="H243" s="52" t="s">
        <v>1764</v>
      </c>
      <c r="I243" s="54" t="s">
        <v>28</v>
      </c>
      <c r="J243" s="52" t="str">
        <f>+Trimestral[[#This Row],[Número de oficio de envio de los criterios de inclusion y exclusion]]</f>
        <v>CENDEISSS-CECCENTRAL-0257-2021 de 08/07/2021. RECHAZADO Fecha de la resolución: 17/06/2021. No. de sesión: 035-06-2021</v>
      </c>
      <c r="K243" s="27" t="str">
        <f>+Trimestral[[#This Row],[Tamaño de la muestra (colocar solo el número) (por rango, global)]]</f>
        <v>1 a 50</v>
      </c>
      <c r="L243" s="52" t="s">
        <v>765</v>
      </c>
      <c r="M243" s="52" t="s">
        <v>119</v>
      </c>
      <c r="N243" s="54" t="s">
        <v>30</v>
      </c>
      <c r="O243" s="52" t="s">
        <v>606</v>
      </c>
      <c r="P243" s="52" t="s">
        <v>766</v>
      </c>
      <c r="Q243" s="52" t="s">
        <v>692</v>
      </c>
      <c r="R243" s="27" t="s">
        <v>222</v>
      </c>
      <c r="S243" s="54" t="s">
        <v>743</v>
      </c>
      <c r="T243" s="27" t="s">
        <v>222</v>
      </c>
      <c r="U243" s="27" t="s">
        <v>222</v>
      </c>
      <c r="V243" s="54" t="s">
        <v>222</v>
      </c>
      <c r="W243" s="27" t="s">
        <v>222</v>
      </c>
      <c r="X243" s="40" t="s">
        <v>584</v>
      </c>
      <c r="Y243" s="36" t="s">
        <v>620</v>
      </c>
      <c r="Z243" s="26" t="s">
        <v>2141</v>
      </c>
      <c r="AA243" s="26" t="s">
        <v>2141</v>
      </c>
      <c r="AB243" s="54" t="s">
        <v>754</v>
      </c>
      <c r="AC243" s="54" t="s">
        <v>754</v>
      </c>
      <c r="AD243" s="87" t="s">
        <v>222</v>
      </c>
      <c r="AE243" s="27" t="s">
        <v>222</v>
      </c>
      <c r="AF243" s="94" t="s">
        <v>222</v>
      </c>
      <c r="AG243" s="87" t="s">
        <v>222</v>
      </c>
      <c r="AH243" s="27" t="s">
        <v>222</v>
      </c>
      <c r="AI243" s="27" t="s">
        <v>37</v>
      </c>
      <c r="AJ243" s="93" t="s">
        <v>2584</v>
      </c>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c r="CZ243" s="90"/>
    </row>
    <row r="244" spans="1:104" s="84" customFormat="1" ht="75" x14ac:dyDescent="0.25">
      <c r="A244" s="54">
        <f t="shared" si="3"/>
        <v>242</v>
      </c>
      <c r="C244" s="52" t="s">
        <v>162</v>
      </c>
      <c r="D244" s="84" t="s">
        <v>694</v>
      </c>
      <c r="E244" s="84" t="s">
        <v>659</v>
      </c>
      <c r="F244" s="32" t="s">
        <v>695</v>
      </c>
      <c r="G244" s="54" t="s">
        <v>32</v>
      </c>
      <c r="H244" s="52" t="s">
        <v>1765</v>
      </c>
      <c r="I244" s="54" t="s">
        <v>728</v>
      </c>
      <c r="J244" s="52" t="str">
        <f>+Trimestral[[#This Row],[Número de oficio de envio de los criterios de inclusion y exclusion]]</f>
        <v>CENDEISSS-CECCENTRAL-0302-2021 de 28/07/2021. RECHAZADO Fecha de la resolución: 14/07/2021. No. de sesión: 043-07-2021.</v>
      </c>
      <c r="K244" s="27" t="str">
        <f>+Trimestral[[#This Row],[Tamaño de la muestra (colocar solo el número) (por rango, global)]]</f>
        <v>201-500</v>
      </c>
      <c r="L244" s="52" t="s">
        <v>767</v>
      </c>
      <c r="M244" s="52" t="s">
        <v>119</v>
      </c>
      <c r="N244" s="54" t="s">
        <v>37</v>
      </c>
      <c r="O244" s="52" t="s">
        <v>696</v>
      </c>
      <c r="P244" s="52" t="s">
        <v>758</v>
      </c>
      <c r="Q244" s="52" t="s">
        <v>697</v>
      </c>
      <c r="R244" s="27" t="s">
        <v>222</v>
      </c>
      <c r="S244" s="54" t="s">
        <v>743</v>
      </c>
      <c r="T244" s="27" t="s">
        <v>222</v>
      </c>
      <c r="U244" s="27" t="s">
        <v>222</v>
      </c>
      <c r="V244" s="54" t="s">
        <v>222</v>
      </c>
      <c r="W244" s="27" t="s">
        <v>222</v>
      </c>
      <c r="X244" s="40" t="s">
        <v>584</v>
      </c>
      <c r="Y244" s="36" t="s">
        <v>620</v>
      </c>
      <c r="Z244" s="26" t="s">
        <v>2142</v>
      </c>
      <c r="AA244" s="26" t="s">
        <v>2142</v>
      </c>
      <c r="AB244" s="54" t="s">
        <v>754</v>
      </c>
      <c r="AC244" s="54" t="s">
        <v>754</v>
      </c>
      <c r="AD244" s="87" t="s">
        <v>222</v>
      </c>
      <c r="AE244" s="27" t="s">
        <v>222</v>
      </c>
      <c r="AF244" s="94" t="s">
        <v>222</v>
      </c>
      <c r="AG244" s="87" t="s">
        <v>222</v>
      </c>
      <c r="AH244" s="27" t="s">
        <v>222</v>
      </c>
      <c r="AI244" s="27" t="s">
        <v>37</v>
      </c>
      <c r="AJ244" s="93" t="s">
        <v>2585</v>
      </c>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c r="CU244" s="15"/>
      <c r="CV244" s="15"/>
      <c r="CW244" s="15"/>
      <c r="CX244" s="15"/>
      <c r="CY244" s="15"/>
      <c r="CZ244" s="90"/>
    </row>
    <row r="245" spans="1:104" s="84" customFormat="1" ht="165" x14ac:dyDescent="0.25">
      <c r="A245" s="54">
        <f t="shared" si="3"/>
        <v>243</v>
      </c>
      <c r="C245" s="52" t="s">
        <v>162</v>
      </c>
      <c r="D245" s="52" t="s">
        <v>698</v>
      </c>
      <c r="E245" s="84" t="s">
        <v>659</v>
      </c>
      <c r="F245" s="32" t="s">
        <v>2382</v>
      </c>
      <c r="G245" s="27" t="s">
        <v>32</v>
      </c>
      <c r="H245" s="52" t="s">
        <v>1766</v>
      </c>
      <c r="I245" s="27" t="s">
        <v>28</v>
      </c>
      <c r="J245" s="52" t="str">
        <f>+Trimestral[[#This Row],[Número de oficio de envio de los criterios de inclusion y exclusion]]</f>
        <v>CENDEISSS-CECCENTRAL-0316-2021 04/08/2021, Aprobado Fecha de la resolución: 04/08/2021. No. de sesión: 048-08-2021.</v>
      </c>
      <c r="K245" s="27" t="str">
        <f>+Trimestral[[#This Row],[Tamaño de la muestra (colocar solo el número) (por rango, global)]]</f>
        <v>1 a 50</v>
      </c>
      <c r="L245" s="52" t="s">
        <v>768</v>
      </c>
      <c r="M245" s="52" t="s">
        <v>119</v>
      </c>
      <c r="N245" s="54" t="s">
        <v>30</v>
      </c>
      <c r="O245" s="52" t="s">
        <v>1667</v>
      </c>
      <c r="P245" s="52" t="s">
        <v>1666</v>
      </c>
      <c r="Q245" s="52" t="s">
        <v>222</v>
      </c>
      <c r="R245" s="27" t="s">
        <v>222</v>
      </c>
      <c r="S245" s="54" t="s">
        <v>742</v>
      </c>
      <c r="T245" s="27" t="s">
        <v>231</v>
      </c>
      <c r="U245" s="27"/>
      <c r="V245" s="27"/>
      <c r="W245" s="27"/>
      <c r="X245" s="40">
        <v>45231</v>
      </c>
      <c r="Y245" s="26" t="s">
        <v>231</v>
      </c>
      <c r="Z245" s="26" t="s">
        <v>2143</v>
      </c>
      <c r="AA245" s="26" t="s">
        <v>2143</v>
      </c>
      <c r="AB245" s="27" t="s">
        <v>754</v>
      </c>
      <c r="AC245" s="27" t="s">
        <v>750</v>
      </c>
      <c r="AD245" s="27" t="s">
        <v>222</v>
      </c>
      <c r="AE245" s="27" t="s">
        <v>222</v>
      </c>
      <c r="AF245" s="27" t="s">
        <v>222</v>
      </c>
      <c r="AG245" s="27"/>
      <c r="AH245" s="27" t="s">
        <v>222</v>
      </c>
      <c r="AI245" s="27"/>
      <c r="AJ245" s="133" t="s">
        <v>2916</v>
      </c>
      <c r="AK245" s="132" t="s">
        <v>2958</v>
      </c>
      <c r="AL245" s="132" t="s">
        <v>2995</v>
      </c>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90"/>
    </row>
    <row r="246" spans="1:104" s="84" customFormat="1" ht="45" x14ac:dyDescent="0.25">
      <c r="A246" s="54">
        <f t="shared" si="3"/>
        <v>244</v>
      </c>
      <c r="C246" s="52" t="s">
        <v>162</v>
      </c>
      <c r="D246" s="84" t="s">
        <v>700</v>
      </c>
      <c r="E246" s="84" t="s">
        <v>659</v>
      </c>
      <c r="F246" s="32" t="s">
        <v>2383</v>
      </c>
      <c r="G246" s="54" t="s">
        <v>32</v>
      </c>
      <c r="H246" s="52" t="s">
        <v>1767</v>
      </c>
      <c r="I246" s="54" t="s">
        <v>731</v>
      </c>
      <c r="J246" s="52" t="str">
        <f>+Trimestral[[#This Row],[Número de oficio de envio de los criterios de inclusion y exclusion]]</f>
        <v>CENDEISSS-CECCENTRAL-0301-2021 de 28/07/2021.  RECHAZADO Fecha de la resolución: 28/07/2021. No. de sesión: 047-07-2</v>
      </c>
      <c r="K246" s="27" t="str">
        <f>+Trimestral[[#This Row],[Tamaño de la muestra (colocar solo el número) (por rango, global)]]</f>
        <v>701-900</v>
      </c>
      <c r="L246" s="52" t="s">
        <v>769</v>
      </c>
      <c r="M246" s="52" t="s">
        <v>119</v>
      </c>
      <c r="N246" s="54" t="s">
        <v>37</v>
      </c>
      <c r="O246" s="52" t="s">
        <v>702</v>
      </c>
      <c r="P246" s="52" t="s">
        <v>841</v>
      </c>
      <c r="Q246" s="52" t="s">
        <v>702</v>
      </c>
      <c r="R246" s="27" t="s">
        <v>222</v>
      </c>
      <c r="S246" s="54" t="s">
        <v>743</v>
      </c>
      <c r="T246" s="27" t="s">
        <v>222</v>
      </c>
      <c r="U246" s="27" t="s">
        <v>222</v>
      </c>
      <c r="V246" s="54" t="s">
        <v>222</v>
      </c>
      <c r="W246" s="27" t="s">
        <v>222</v>
      </c>
      <c r="X246" s="40" t="s">
        <v>584</v>
      </c>
      <c r="Y246" s="36" t="s">
        <v>620</v>
      </c>
      <c r="Z246" s="26" t="s">
        <v>2144</v>
      </c>
      <c r="AA246" s="26" t="s">
        <v>764</v>
      </c>
      <c r="AB246" s="54" t="s">
        <v>754</v>
      </c>
      <c r="AC246" s="54" t="s">
        <v>754</v>
      </c>
      <c r="AD246" s="87" t="s">
        <v>222</v>
      </c>
      <c r="AE246" s="27" t="s">
        <v>222</v>
      </c>
      <c r="AF246" s="94" t="s">
        <v>222</v>
      </c>
      <c r="AG246" s="87" t="s">
        <v>222</v>
      </c>
      <c r="AH246" s="27" t="s">
        <v>222</v>
      </c>
      <c r="AI246" s="27" t="s">
        <v>37</v>
      </c>
      <c r="AJ246" s="93" t="s">
        <v>2586</v>
      </c>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90"/>
    </row>
    <row r="247" spans="1:104" s="84" customFormat="1" ht="165" x14ac:dyDescent="0.25">
      <c r="A247" s="54">
        <f t="shared" si="3"/>
        <v>245</v>
      </c>
      <c r="C247" s="52" t="s">
        <v>162</v>
      </c>
      <c r="D247" s="137" t="s">
        <v>704</v>
      </c>
      <c r="E247" s="84" t="s">
        <v>659</v>
      </c>
      <c r="F247" s="32" t="s">
        <v>705</v>
      </c>
      <c r="G247" s="54" t="s">
        <v>32</v>
      </c>
      <c r="H247" s="140" t="s">
        <v>1768</v>
      </c>
      <c r="I247" s="27" t="s">
        <v>1128</v>
      </c>
      <c r="J247" s="52" t="str">
        <f>+Trimestral[[#This Row],[Número de oficio de envio de los criterios de inclusion y exclusion]]</f>
        <v>CENDEISSS-CECCENTRAL-0414-2021 de 23/09/2021. APROBADO Fecha de la resolución: 22/09/2021. No. de sesión: 061-09-2021.</v>
      </c>
      <c r="K247" s="27" t="s">
        <v>1128</v>
      </c>
      <c r="L247" s="52" t="s">
        <v>770</v>
      </c>
      <c r="M247" s="52" t="s">
        <v>119</v>
      </c>
      <c r="N247" s="54" t="s">
        <v>37</v>
      </c>
      <c r="O247" s="52" t="s">
        <v>1130</v>
      </c>
      <c r="P247" s="52" t="s">
        <v>706</v>
      </c>
      <c r="Q247" s="52" t="s">
        <v>222</v>
      </c>
      <c r="R247" s="27" t="s">
        <v>222</v>
      </c>
      <c r="S247" s="54" t="s">
        <v>743</v>
      </c>
      <c r="T247" s="27" t="s">
        <v>222</v>
      </c>
      <c r="U247" s="27"/>
      <c r="V247" s="54"/>
      <c r="W247" s="27"/>
      <c r="X247" s="40" t="s">
        <v>584</v>
      </c>
      <c r="Y247" s="36" t="s">
        <v>70</v>
      </c>
      <c r="Z247" s="26" t="s">
        <v>2145</v>
      </c>
      <c r="AA247" s="36" t="s">
        <v>771</v>
      </c>
      <c r="AB247" s="54" t="s">
        <v>750</v>
      </c>
      <c r="AC247" s="54" t="s">
        <v>754</v>
      </c>
      <c r="AD247" s="87">
        <v>44476</v>
      </c>
      <c r="AE247" s="27" t="s">
        <v>222</v>
      </c>
      <c r="AF247" s="94">
        <v>438</v>
      </c>
      <c r="AG247" s="87">
        <v>44644</v>
      </c>
      <c r="AH247" s="27" t="s">
        <v>3027</v>
      </c>
      <c r="AI247" s="54" t="s">
        <v>30</v>
      </c>
      <c r="AJ247" s="167" t="s">
        <v>2912</v>
      </c>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c r="CZ247" s="90"/>
    </row>
    <row r="248" spans="1:104" s="84" customFormat="1" ht="45" x14ac:dyDescent="0.25">
      <c r="A248" s="54">
        <f t="shared" si="3"/>
        <v>246</v>
      </c>
      <c r="C248" s="52" t="s">
        <v>162</v>
      </c>
      <c r="D248" s="84" t="s">
        <v>708</v>
      </c>
      <c r="E248" s="84" t="s">
        <v>659</v>
      </c>
      <c r="F248" s="32" t="s">
        <v>709</v>
      </c>
      <c r="G248" s="54" t="s">
        <v>32</v>
      </c>
      <c r="H248" s="52" t="s">
        <v>1769</v>
      </c>
      <c r="I248" s="27" t="s">
        <v>1129</v>
      </c>
      <c r="J248" s="52" t="str">
        <f>+Trimestral[[#This Row],[Número de oficio de envio de los criterios de inclusion y exclusion]]</f>
        <v>CENDEISSS-CECCENTRAL-0284-2021 de 18/08/2021. RECHAZADO Fecha de la resolución: 16/08/2021. No. de sesión: 051-08-2021.</v>
      </c>
      <c r="K248" s="27" t="s">
        <v>1129</v>
      </c>
      <c r="L248" s="52" t="s">
        <v>775</v>
      </c>
      <c r="M248" s="52" t="s">
        <v>119</v>
      </c>
      <c r="N248" s="54" t="s">
        <v>37</v>
      </c>
      <c r="O248" s="52" t="s">
        <v>710</v>
      </c>
      <c r="P248" s="52" t="s">
        <v>776</v>
      </c>
      <c r="Q248" s="52" t="s">
        <v>222</v>
      </c>
      <c r="R248" s="27" t="s">
        <v>222</v>
      </c>
      <c r="S248" s="54" t="s">
        <v>743</v>
      </c>
      <c r="T248" s="27" t="s">
        <v>222</v>
      </c>
      <c r="U248" s="27" t="s">
        <v>222</v>
      </c>
      <c r="V248" s="54" t="s">
        <v>222</v>
      </c>
      <c r="W248" s="27" t="s">
        <v>222</v>
      </c>
      <c r="X248" s="40" t="s">
        <v>584</v>
      </c>
      <c r="Y248" s="36" t="s">
        <v>620</v>
      </c>
      <c r="Z248" s="26" t="s">
        <v>2146</v>
      </c>
      <c r="AA248" s="26" t="s">
        <v>778</v>
      </c>
      <c r="AB248" s="54" t="s">
        <v>754</v>
      </c>
      <c r="AC248" s="54" t="s">
        <v>754</v>
      </c>
      <c r="AD248" s="27" t="s">
        <v>222</v>
      </c>
      <c r="AE248" s="27" t="s">
        <v>222</v>
      </c>
      <c r="AF248" s="86" t="s">
        <v>222</v>
      </c>
      <c r="AG248" s="27" t="s">
        <v>222</v>
      </c>
      <c r="AH248" s="27" t="s">
        <v>222</v>
      </c>
      <c r="AI248" s="27" t="s">
        <v>37</v>
      </c>
      <c r="AJ248" s="93" t="s">
        <v>2587</v>
      </c>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c r="CZ248" s="90"/>
    </row>
    <row r="249" spans="1:104" s="84" customFormat="1" ht="225" x14ac:dyDescent="0.25">
      <c r="A249" s="54">
        <f t="shared" si="3"/>
        <v>247</v>
      </c>
      <c r="C249" s="52" t="s">
        <v>162</v>
      </c>
      <c r="D249" s="137" t="s">
        <v>711</v>
      </c>
      <c r="E249" s="84" t="s">
        <v>659</v>
      </c>
      <c r="F249" s="32" t="s">
        <v>712</v>
      </c>
      <c r="G249" s="54" t="s">
        <v>32</v>
      </c>
      <c r="H249" s="52" t="s">
        <v>1770</v>
      </c>
      <c r="I249" s="27" t="s">
        <v>1128</v>
      </c>
      <c r="J249" s="52" t="str">
        <f>+Trimestral[[#This Row],[Número de oficio de envio de los criterios de inclusion y exclusion]]</f>
        <v>CENDEISSS-CECCENTRAL-0396-2021 de 14/09/2021. DIFERIDO Fecha de la resolución: 08/09/2021. No. de sesión: 058-09-2021</v>
      </c>
      <c r="K249" s="27" t="str">
        <f>+Trimestral[[#This Row],[Tamaño de la muestra (colocar solo el número) (por rango, global)]]</f>
        <v xml:space="preserve">Se incluirá la totalidad de la población </v>
      </c>
      <c r="L249" s="52" t="s">
        <v>772</v>
      </c>
      <c r="M249" s="52" t="s">
        <v>119</v>
      </c>
      <c r="N249" s="54" t="s">
        <v>37</v>
      </c>
      <c r="O249" s="52" t="s">
        <v>773</v>
      </c>
      <c r="P249" s="52" t="s">
        <v>774</v>
      </c>
      <c r="Q249" s="52" t="s">
        <v>222</v>
      </c>
      <c r="R249" s="27" t="s">
        <v>222</v>
      </c>
      <c r="S249" s="54" t="s">
        <v>743</v>
      </c>
      <c r="T249" s="27" t="s">
        <v>222</v>
      </c>
      <c r="U249" s="27"/>
      <c r="V249" s="54"/>
      <c r="W249" s="27"/>
      <c r="X249" s="40" t="s">
        <v>584</v>
      </c>
      <c r="Y249" s="36" t="s">
        <v>70</v>
      </c>
      <c r="Z249" s="26" t="s">
        <v>2187</v>
      </c>
      <c r="AA249" s="36" t="s">
        <v>771</v>
      </c>
      <c r="AB249" s="54" t="s">
        <v>750</v>
      </c>
      <c r="AC249" s="54" t="s">
        <v>754</v>
      </c>
      <c r="AD249" s="87">
        <v>44467</v>
      </c>
      <c r="AE249" s="27" t="s">
        <v>222</v>
      </c>
      <c r="AF249" s="94">
        <v>300</v>
      </c>
      <c r="AG249" s="87">
        <v>45089</v>
      </c>
      <c r="AH249" s="27" t="s">
        <v>3026</v>
      </c>
      <c r="AI249" s="54" t="s">
        <v>30</v>
      </c>
      <c r="AJ249" s="93" t="s">
        <v>2809</v>
      </c>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c r="CZ249" s="90"/>
    </row>
    <row r="250" spans="1:104" s="84" customFormat="1" ht="180" x14ac:dyDescent="0.25">
      <c r="A250" s="54">
        <f t="shared" si="3"/>
        <v>248</v>
      </c>
      <c r="C250" s="52" t="s">
        <v>162</v>
      </c>
      <c r="D250" s="186" t="s">
        <v>714</v>
      </c>
      <c r="E250" s="84" t="s">
        <v>659</v>
      </c>
      <c r="F250" s="32" t="s">
        <v>715</v>
      </c>
      <c r="G250" s="54" t="s">
        <v>32</v>
      </c>
      <c r="H250" s="52" t="s">
        <v>1887</v>
      </c>
      <c r="I250" s="54" t="s">
        <v>729</v>
      </c>
      <c r="J250" s="52" t="str">
        <f>+Trimestral[[#This Row],[Número de oficio de envio de los criterios de inclusion y exclusion]]</f>
        <v>CENDEISSS-CECCENTRAL-0390-2021 10/09/2021. RECHAZADO Fecha de la resolución: 16/08/2021. No. de sesión: 051-08-2021.</v>
      </c>
      <c r="K250" s="27" t="str">
        <f>+Trimestral[[#This Row],[Tamaño de la muestra (colocar solo el número) (por rango, global)]]</f>
        <v>51-100</v>
      </c>
      <c r="L250" s="52" t="s">
        <v>787</v>
      </c>
      <c r="M250" s="52" t="s">
        <v>119</v>
      </c>
      <c r="N250" s="54" t="s">
        <v>37</v>
      </c>
      <c r="O250" s="52" t="s">
        <v>716</v>
      </c>
      <c r="P250" s="52" t="s">
        <v>222</v>
      </c>
      <c r="Q250" s="52" t="s">
        <v>717</v>
      </c>
      <c r="R250" s="27" t="s">
        <v>222</v>
      </c>
      <c r="S250" s="54" t="s">
        <v>743</v>
      </c>
      <c r="T250" s="27" t="s">
        <v>222</v>
      </c>
      <c r="U250" s="27" t="s">
        <v>222</v>
      </c>
      <c r="V250" s="54" t="s">
        <v>222</v>
      </c>
      <c r="W250" s="27" t="s">
        <v>222</v>
      </c>
      <c r="X250" s="40" t="s">
        <v>584</v>
      </c>
      <c r="Y250" s="36" t="s">
        <v>747</v>
      </c>
      <c r="Z250" s="26" t="s">
        <v>2147</v>
      </c>
      <c r="AA250" s="26" t="s">
        <v>2384</v>
      </c>
      <c r="AB250" s="54" t="s">
        <v>754</v>
      </c>
      <c r="AC250" s="54" t="s">
        <v>754</v>
      </c>
      <c r="AD250" s="27" t="s">
        <v>222</v>
      </c>
      <c r="AE250" s="27" t="s">
        <v>222</v>
      </c>
      <c r="AF250" s="86" t="s">
        <v>222</v>
      </c>
      <c r="AG250" s="27" t="s">
        <v>222</v>
      </c>
      <c r="AH250" s="27" t="s">
        <v>222</v>
      </c>
      <c r="AI250" s="27" t="s">
        <v>37</v>
      </c>
      <c r="AJ250" s="112" t="s">
        <v>2974</v>
      </c>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c r="CV250" s="15"/>
      <c r="CW250" s="15"/>
      <c r="CX250" s="15"/>
      <c r="CY250" s="15"/>
      <c r="CZ250" s="90"/>
    </row>
    <row r="251" spans="1:104" s="84" customFormat="1" ht="67.5" customHeight="1" x14ac:dyDescent="0.25">
      <c r="A251" s="54">
        <f t="shared" si="3"/>
        <v>249</v>
      </c>
      <c r="C251" s="52" t="s">
        <v>162</v>
      </c>
      <c r="D251" s="84" t="s">
        <v>720</v>
      </c>
      <c r="E251" s="84" t="s">
        <v>721</v>
      </c>
      <c r="F251" s="32" t="s">
        <v>722</v>
      </c>
      <c r="G251" s="54" t="s">
        <v>32</v>
      </c>
      <c r="H251" s="52" t="s">
        <v>1771</v>
      </c>
      <c r="I251" s="54" t="s">
        <v>28</v>
      </c>
      <c r="J251" s="52" t="str">
        <f>+Trimestral[[#This Row],[Número de oficio de envio de los criterios de inclusion y exclusion]]</f>
        <v>CENDEISSS-CECCENTRAL-0391-2021 de 14/09/2021. RECHAZADO Fecha de la resolución: 01/09/2021. No. de sesión: 056-09-2021.</v>
      </c>
      <c r="K251" s="27" t="str">
        <f>+Trimestral[[#This Row],[Tamaño de la muestra (colocar solo el número) (por rango, global)]]</f>
        <v>1 a 50</v>
      </c>
      <c r="L251" s="52" t="s">
        <v>780</v>
      </c>
      <c r="M251" s="52" t="s">
        <v>119</v>
      </c>
      <c r="N251" s="54" t="s">
        <v>30</v>
      </c>
      <c r="O251" s="52" t="s">
        <v>723</v>
      </c>
      <c r="P251" s="52" t="s">
        <v>779</v>
      </c>
      <c r="Q251" s="52" t="s">
        <v>724</v>
      </c>
      <c r="R251" s="27" t="s">
        <v>222</v>
      </c>
      <c r="S251" s="54" t="s">
        <v>743</v>
      </c>
      <c r="T251" s="27" t="s">
        <v>222</v>
      </c>
      <c r="U251" s="27" t="s">
        <v>222</v>
      </c>
      <c r="V251" s="27" t="s">
        <v>222</v>
      </c>
      <c r="W251" s="27" t="s">
        <v>222</v>
      </c>
      <c r="X251" s="40" t="s">
        <v>584</v>
      </c>
      <c r="Y251" s="36" t="s">
        <v>620</v>
      </c>
      <c r="Z251" s="26" t="s">
        <v>2148</v>
      </c>
      <c r="AA251" s="26" t="s">
        <v>2412</v>
      </c>
      <c r="AB251" s="54" t="s">
        <v>754</v>
      </c>
      <c r="AC251" s="54" t="s">
        <v>754</v>
      </c>
      <c r="AD251" s="87" t="s">
        <v>222</v>
      </c>
      <c r="AE251" s="27" t="s">
        <v>222</v>
      </c>
      <c r="AF251" s="86" t="s">
        <v>222</v>
      </c>
      <c r="AG251" s="27" t="s">
        <v>222</v>
      </c>
      <c r="AH251" s="27" t="s">
        <v>222</v>
      </c>
      <c r="AI251" s="27" t="s">
        <v>37</v>
      </c>
      <c r="AJ251" s="93" t="s">
        <v>2588</v>
      </c>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90"/>
    </row>
    <row r="252" spans="1:104" s="84" customFormat="1" ht="180" x14ac:dyDescent="0.25">
      <c r="A252" s="54">
        <f t="shared" si="3"/>
        <v>250</v>
      </c>
      <c r="C252" s="52" t="s">
        <v>162</v>
      </c>
      <c r="D252" s="84" t="s">
        <v>725</v>
      </c>
      <c r="E252" s="84" t="s">
        <v>659</v>
      </c>
      <c r="F252" s="32" t="s">
        <v>709</v>
      </c>
      <c r="G252" s="54" t="s">
        <v>32</v>
      </c>
      <c r="H252" s="52" t="s">
        <v>2476</v>
      </c>
      <c r="I252" s="27" t="s">
        <v>1127</v>
      </c>
      <c r="J252" s="52" t="str">
        <f>+Trimestral[[#This Row],[Número de oficio de envio de los criterios de inclusion y exclusion]]</f>
        <v>CENDEISSS-CECCENTRAL-0404-2021 de 16/09/2021.  Aprobado Fecha de la resolución: 15/09/2021. No. de sesión: 059-09-2021</v>
      </c>
      <c r="K252" s="27" t="s">
        <v>1127</v>
      </c>
      <c r="L252" s="52" t="s">
        <v>781</v>
      </c>
      <c r="M252" s="52" t="s">
        <v>119</v>
      </c>
      <c r="N252" s="54" t="s">
        <v>37</v>
      </c>
      <c r="O252" s="52" t="s">
        <v>710</v>
      </c>
      <c r="P252" s="52" t="s">
        <v>776</v>
      </c>
      <c r="Q252" s="52" t="s">
        <v>222</v>
      </c>
      <c r="R252" s="27" t="s">
        <v>222</v>
      </c>
      <c r="S252" s="54" t="s">
        <v>743</v>
      </c>
      <c r="T252" s="27" t="s">
        <v>222</v>
      </c>
      <c r="U252" s="27"/>
      <c r="V252" s="27"/>
      <c r="W252" s="27"/>
      <c r="X252" s="40" t="s">
        <v>584</v>
      </c>
      <c r="Y252" s="36" t="s">
        <v>70</v>
      </c>
      <c r="Z252" s="26" t="s">
        <v>2149</v>
      </c>
      <c r="AA252" s="26" t="s">
        <v>2150</v>
      </c>
      <c r="AB252" s="54" t="s">
        <v>750</v>
      </c>
      <c r="AC252" s="54" t="s">
        <v>754</v>
      </c>
      <c r="AD252" s="87">
        <v>44466</v>
      </c>
      <c r="AE252" s="27" t="s">
        <v>222</v>
      </c>
      <c r="AF252" s="94">
        <v>3066</v>
      </c>
      <c r="AG252" s="87"/>
      <c r="AH252" s="27" t="s">
        <v>222</v>
      </c>
      <c r="AI252" s="54" t="s">
        <v>30</v>
      </c>
      <c r="AJ252" s="93" t="s">
        <v>2589</v>
      </c>
      <c r="AK252" s="15" t="s">
        <v>2899</v>
      </c>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90"/>
    </row>
    <row r="253" spans="1:104" s="84" customFormat="1" ht="90" x14ac:dyDescent="0.25">
      <c r="A253" s="54">
        <f t="shared" si="3"/>
        <v>251</v>
      </c>
      <c r="C253" s="52" t="s">
        <v>162</v>
      </c>
      <c r="D253" s="84" t="s">
        <v>1051</v>
      </c>
      <c r="E253" s="84" t="s">
        <v>659</v>
      </c>
      <c r="F253" s="32" t="s">
        <v>1057</v>
      </c>
      <c r="G253" s="54" t="s">
        <v>32</v>
      </c>
      <c r="H253" s="52" t="s">
        <v>2472</v>
      </c>
      <c r="I253" s="27" t="s">
        <v>1126</v>
      </c>
      <c r="J253" s="52" t="str">
        <f>+Trimestral[[#This Row],[Número de oficio de envio de los criterios de inclusion y exclusion]]</f>
        <v>CENDEISSS-CECCENTRAL-0507-2021, 17/12/2021. Resolución -comité APROBADO, REVISIÓN EXPEDITA Fecha de la resolución: 15/12/2021. No. de sesión: 076-12-2021.</v>
      </c>
      <c r="K253" s="27" t="s">
        <v>1126</v>
      </c>
      <c r="L253" s="52" t="s">
        <v>683</v>
      </c>
      <c r="M253" s="52" t="s">
        <v>119</v>
      </c>
      <c r="N253" s="54" t="s">
        <v>37</v>
      </c>
      <c r="O253" s="52" t="s">
        <v>684</v>
      </c>
      <c r="P253" s="52" t="s">
        <v>222</v>
      </c>
      <c r="Q253" s="52" t="s">
        <v>1058</v>
      </c>
      <c r="R253" s="27" t="s">
        <v>222</v>
      </c>
      <c r="S253" s="54" t="s">
        <v>743</v>
      </c>
      <c r="T253" s="27" t="s">
        <v>222</v>
      </c>
      <c r="U253" s="27" t="s">
        <v>222</v>
      </c>
      <c r="V253" s="27" t="s">
        <v>222</v>
      </c>
      <c r="W253" s="27" t="s">
        <v>222</v>
      </c>
      <c r="X253" s="40" t="s">
        <v>584</v>
      </c>
      <c r="Y253" s="36" t="s">
        <v>747</v>
      </c>
      <c r="Z253" s="26" t="s">
        <v>2151</v>
      </c>
      <c r="AA253" s="26" t="s">
        <v>1125</v>
      </c>
      <c r="AB253" s="27" t="s">
        <v>222</v>
      </c>
      <c r="AC253" s="54" t="s">
        <v>754</v>
      </c>
      <c r="AD253" s="27" t="s">
        <v>222</v>
      </c>
      <c r="AE253" s="27" t="s">
        <v>222</v>
      </c>
      <c r="AF253" s="86" t="s">
        <v>222</v>
      </c>
      <c r="AG253" s="27" t="s">
        <v>222</v>
      </c>
      <c r="AH253" s="27" t="s">
        <v>222</v>
      </c>
      <c r="AI253" s="27" t="s">
        <v>37</v>
      </c>
      <c r="AJ253" s="93" t="s">
        <v>2590</v>
      </c>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90"/>
    </row>
    <row r="254" spans="1:104" s="84" customFormat="1" ht="75" x14ac:dyDescent="0.25">
      <c r="A254" s="54">
        <f t="shared" si="3"/>
        <v>252</v>
      </c>
      <c r="C254" s="52" t="s">
        <v>162</v>
      </c>
      <c r="D254" s="84" t="s">
        <v>1052</v>
      </c>
      <c r="E254" s="84" t="s">
        <v>659</v>
      </c>
      <c r="F254" s="32" t="s">
        <v>2385</v>
      </c>
      <c r="G254" s="54" t="s">
        <v>32</v>
      </c>
      <c r="H254" s="52" t="s">
        <v>1888</v>
      </c>
      <c r="I254" s="54" t="s">
        <v>28</v>
      </c>
      <c r="J254" s="52" t="str">
        <f>+Trimestral[[#This Row],[Número de oficio de envio de los criterios de inclusion y exclusion]]</f>
        <v>CENDEISSS-CECCENTRAL-0493-2021 de 07/12/2021. Aprobado. Fecha de la resolución: 06/12/2021. No. de sesión: 073-12-2021.</v>
      </c>
      <c r="K254" s="27" t="str">
        <f>+Trimestral[[#This Row],[Tamaño de la muestra (colocar solo el número) (por rango, global)]]</f>
        <v>1 a 50</v>
      </c>
      <c r="L254" s="52" t="s">
        <v>1059</v>
      </c>
      <c r="M254" s="52" t="s">
        <v>119</v>
      </c>
      <c r="N254" s="54" t="s">
        <v>37</v>
      </c>
      <c r="O254" s="52" t="s">
        <v>1060</v>
      </c>
      <c r="P254" s="52" t="s">
        <v>1061</v>
      </c>
      <c r="Q254" s="52" t="s">
        <v>222</v>
      </c>
      <c r="R254" s="27" t="s">
        <v>222</v>
      </c>
      <c r="S254" s="54" t="s">
        <v>743</v>
      </c>
      <c r="T254" s="27" t="s">
        <v>222</v>
      </c>
      <c r="U254" s="27"/>
      <c r="V254" s="54"/>
      <c r="W254" s="27"/>
      <c r="X254" s="40" t="s">
        <v>584</v>
      </c>
      <c r="Y254" s="36" t="s">
        <v>70</v>
      </c>
      <c r="Z254" s="26" t="s">
        <v>2386</v>
      </c>
      <c r="AA254" s="26" t="s">
        <v>1062</v>
      </c>
      <c r="AB254" s="54" t="s">
        <v>750</v>
      </c>
      <c r="AC254" s="54" t="s">
        <v>754</v>
      </c>
      <c r="AD254" s="87">
        <v>44549</v>
      </c>
      <c r="AE254" s="27" t="s">
        <v>222</v>
      </c>
      <c r="AF254" s="86">
        <v>13980</v>
      </c>
      <c r="AG254" s="87">
        <v>44623</v>
      </c>
      <c r="AH254" s="27"/>
      <c r="AI254" s="54"/>
      <c r="AJ254" s="93" t="s">
        <v>2591</v>
      </c>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90"/>
    </row>
    <row r="255" spans="1:104" s="84" customFormat="1" ht="130.5" customHeight="1" x14ac:dyDescent="0.25">
      <c r="A255" s="54">
        <f t="shared" si="3"/>
        <v>253</v>
      </c>
      <c r="C255" s="52" t="s">
        <v>162</v>
      </c>
      <c r="D255" s="137" t="s">
        <v>1053</v>
      </c>
      <c r="E255" s="84" t="s">
        <v>659</v>
      </c>
      <c r="F255" s="32" t="s">
        <v>2387</v>
      </c>
      <c r="G255" s="54" t="s">
        <v>32</v>
      </c>
      <c r="H255" s="140" t="s">
        <v>1772</v>
      </c>
      <c r="I255" s="54" t="s">
        <v>28</v>
      </c>
      <c r="J255" s="52" t="str">
        <f>+Trimestral[[#This Row],[Número de oficio de envio de los criterios de inclusion y exclusion]]</f>
        <v>CENDEISSS-CECCENTRAL-0465-2021 de 05/11/2021. Aprobado Fecha de la resolución: 01/11/2021. No. de sesión: 068-11-2021.</v>
      </c>
      <c r="K255" s="27" t="str">
        <f>+Trimestral[[#This Row],[Tamaño de la muestra (colocar solo el número) (por rango, global)]]</f>
        <v>1 a 50</v>
      </c>
      <c r="L255" s="52" t="s">
        <v>1064</v>
      </c>
      <c r="M255" s="52" t="s">
        <v>119</v>
      </c>
      <c r="N255" s="54" t="s">
        <v>37</v>
      </c>
      <c r="O255" s="52" t="s">
        <v>637</v>
      </c>
      <c r="P255" s="52" t="s">
        <v>1063</v>
      </c>
      <c r="Q255" s="52" t="s">
        <v>2388</v>
      </c>
      <c r="R255" s="27" t="s">
        <v>222</v>
      </c>
      <c r="S255" s="54" t="s">
        <v>742</v>
      </c>
      <c r="T255" s="54" t="s">
        <v>222</v>
      </c>
      <c r="U255" s="27"/>
      <c r="V255" s="54"/>
      <c r="W255" s="27"/>
      <c r="X255" s="40"/>
      <c r="Y255" s="36"/>
      <c r="Z255" s="26" t="s">
        <v>2152</v>
      </c>
      <c r="AA255" s="26" t="s">
        <v>2389</v>
      </c>
      <c r="AB255" s="54" t="s">
        <v>754</v>
      </c>
      <c r="AC255" s="54" t="s">
        <v>750</v>
      </c>
      <c r="AD255" s="87" t="s">
        <v>222</v>
      </c>
      <c r="AE255" s="27" t="s">
        <v>222</v>
      </c>
      <c r="AF255" s="86" t="s">
        <v>222</v>
      </c>
      <c r="AG255" s="87"/>
      <c r="AH255" s="27" t="s">
        <v>222</v>
      </c>
      <c r="AI255" s="54"/>
      <c r="AJ255" s="146" t="s">
        <v>2785</v>
      </c>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c r="CZ255" s="90"/>
    </row>
    <row r="256" spans="1:104" s="84" customFormat="1" ht="210" x14ac:dyDescent="0.25">
      <c r="A256" s="54">
        <f t="shared" si="3"/>
        <v>254</v>
      </c>
      <c r="C256" s="52" t="s">
        <v>162</v>
      </c>
      <c r="D256" s="84" t="s">
        <v>1092</v>
      </c>
      <c r="E256" s="84" t="s">
        <v>659</v>
      </c>
      <c r="F256" s="32" t="s">
        <v>1065</v>
      </c>
      <c r="G256" s="54" t="s">
        <v>32</v>
      </c>
      <c r="H256" s="52" t="s">
        <v>1773</v>
      </c>
      <c r="I256" s="27" t="s">
        <v>1117</v>
      </c>
      <c r="J256" s="52" t="str">
        <f>+Trimestral[[#This Row],[Número de oficio de envio de los criterios de inclusion y exclusion]]</f>
        <v>CENDEISSS-CECCENTRAL-0024-2021 de 04/02/2022. Aprobado Fecha de la resolución: 31/01/2022. No. de sesión: 006-01-2022.</v>
      </c>
      <c r="K256" s="27" t="s">
        <v>1117</v>
      </c>
      <c r="L256" s="52" t="s">
        <v>260</v>
      </c>
      <c r="M256" s="52" t="s">
        <v>119</v>
      </c>
      <c r="N256" s="54" t="s">
        <v>37</v>
      </c>
      <c r="O256" s="52" t="s">
        <v>1066</v>
      </c>
      <c r="P256" s="52" t="s">
        <v>1106</v>
      </c>
      <c r="Q256" s="52" t="s">
        <v>692</v>
      </c>
      <c r="R256" s="27" t="s">
        <v>32</v>
      </c>
      <c r="S256" s="54" t="s">
        <v>743</v>
      </c>
      <c r="T256" s="27" t="s">
        <v>222</v>
      </c>
      <c r="U256" s="27"/>
      <c r="V256" s="54"/>
      <c r="W256" s="27"/>
      <c r="X256" s="40" t="s">
        <v>584</v>
      </c>
      <c r="Y256" s="36" t="s">
        <v>231</v>
      </c>
      <c r="Z256" s="26" t="s">
        <v>2153</v>
      </c>
      <c r="AA256" s="36" t="s">
        <v>771</v>
      </c>
      <c r="AB256" s="54" t="s">
        <v>754</v>
      </c>
      <c r="AC256" s="54" t="s">
        <v>750</v>
      </c>
      <c r="AD256" s="87" t="s">
        <v>222</v>
      </c>
      <c r="AE256" s="27" t="s">
        <v>222</v>
      </c>
      <c r="AF256" s="86" t="s">
        <v>222</v>
      </c>
      <c r="AG256" s="87"/>
      <c r="AH256" s="27" t="s">
        <v>222</v>
      </c>
      <c r="AI256" s="54"/>
      <c r="AJ256" s="167" t="s">
        <v>2680</v>
      </c>
      <c r="AK256" s="147" t="s">
        <v>3001</v>
      </c>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90"/>
    </row>
    <row r="257" spans="1:104" s="84" customFormat="1" ht="105" x14ac:dyDescent="0.25">
      <c r="A257" s="54">
        <f t="shared" si="3"/>
        <v>255</v>
      </c>
      <c r="C257" s="52" t="s">
        <v>162</v>
      </c>
      <c r="D257" s="137" t="s">
        <v>1054</v>
      </c>
      <c r="E257" s="84" t="s">
        <v>659</v>
      </c>
      <c r="F257" s="32" t="s">
        <v>2390</v>
      </c>
      <c r="G257" s="54" t="s">
        <v>32</v>
      </c>
      <c r="H257" s="52" t="s">
        <v>1774</v>
      </c>
      <c r="I257" s="54" t="s">
        <v>726</v>
      </c>
      <c r="J257" s="52" t="str">
        <f>+Trimestral[[#This Row],[Número de oficio de envio de los criterios de inclusion y exclusion]]</f>
        <v>CENDEISSS-CECCENTRAL-0476-2021 de 16/11/2021. Aprobado, Condicionado a Revisión Expedita. Fecha de la resolución: 15/11/2021. No. de sesión: 070-11-2021.</v>
      </c>
      <c r="K257" s="27" t="str">
        <f>+Trimestral[[#This Row],[Tamaño de la muestra (colocar solo el número) (por rango, global)]]</f>
        <v>101-150</v>
      </c>
      <c r="L257" s="52" t="s">
        <v>1067</v>
      </c>
      <c r="M257" s="52" t="s">
        <v>119</v>
      </c>
      <c r="N257" s="54" t="s">
        <v>37</v>
      </c>
      <c r="O257" s="52" t="s">
        <v>606</v>
      </c>
      <c r="P257" s="52" t="s">
        <v>1068</v>
      </c>
      <c r="Q257" s="52" t="s">
        <v>2391</v>
      </c>
      <c r="R257" s="27" t="s">
        <v>222</v>
      </c>
      <c r="S257" s="54" t="s">
        <v>742</v>
      </c>
      <c r="T257" s="54" t="s">
        <v>231</v>
      </c>
      <c r="U257" s="27"/>
      <c r="V257" s="54"/>
      <c r="W257" s="27"/>
      <c r="X257" s="40"/>
      <c r="Y257" s="36" t="s">
        <v>231</v>
      </c>
      <c r="Z257" s="26" t="s">
        <v>1069</v>
      </c>
      <c r="AA257" s="26" t="s">
        <v>1070</v>
      </c>
      <c r="AB257" s="54" t="s">
        <v>754</v>
      </c>
      <c r="AC257" s="54" t="s">
        <v>750</v>
      </c>
      <c r="AD257" s="87" t="s">
        <v>222</v>
      </c>
      <c r="AE257" s="27" t="s">
        <v>222</v>
      </c>
      <c r="AF257" s="86" t="s">
        <v>222</v>
      </c>
      <c r="AG257" s="87"/>
      <c r="AH257" s="27"/>
      <c r="AI257" s="54"/>
      <c r="AJ257" s="164" t="s">
        <v>2922</v>
      </c>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c r="CV257" s="15"/>
      <c r="CW257" s="15"/>
      <c r="CX257" s="15"/>
      <c r="CY257" s="15"/>
      <c r="CZ257" s="90"/>
    </row>
    <row r="258" spans="1:104" s="84" customFormat="1" ht="75" x14ac:dyDescent="0.25">
      <c r="A258" s="54">
        <f t="shared" si="3"/>
        <v>256</v>
      </c>
      <c r="C258" s="52" t="s">
        <v>162</v>
      </c>
      <c r="D258" s="84" t="s">
        <v>1055</v>
      </c>
      <c r="E258" s="84" t="s">
        <v>659</v>
      </c>
      <c r="F258" s="32" t="s">
        <v>722</v>
      </c>
      <c r="G258" s="54" t="s">
        <v>32</v>
      </c>
      <c r="H258" s="52" t="s">
        <v>1775</v>
      </c>
      <c r="I258" s="54" t="s">
        <v>729</v>
      </c>
      <c r="J258" s="52" t="str">
        <f>+Trimestral[[#This Row],[Número de oficio de envio de los criterios de inclusion y exclusion]]</f>
        <v>CENDEISSS-CECCENTRAL-0486-2021 de 23/11/2021. RECHAZADO Fecha de la resolución: 22/11/2021. No. de sesión: 072-11-2021.</v>
      </c>
      <c r="K258" s="27" t="str">
        <f>+Trimestral[[#This Row],[Tamaño de la muestra (colocar solo el número) (por rango, global)]]</f>
        <v>51-100</v>
      </c>
      <c r="L258" s="52" t="s">
        <v>1071</v>
      </c>
      <c r="M258" s="52" t="s">
        <v>119</v>
      </c>
      <c r="N258" s="54" t="s">
        <v>37</v>
      </c>
      <c r="O258" s="52" t="s">
        <v>1072</v>
      </c>
      <c r="P258" s="52" t="s">
        <v>1073</v>
      </c>
      <c r="Q258" s="52" t="s">
        <v>1074</v>
      </c>
      <c r="R258" s="27" t="s">
        <v>222</v>
      </c>
      <c r="S258" s="54" t="s">
        <v>743</v>
      </c>
      <c r="T258" s="27" t="s">
        <v>222</v>
      </c>
      <c r="U258" s="27" t="s">
        <v>222</v>
      </c>
      <c r="V258" s="27" t="s">
        <v>222</v>
      </c>
      <c r="W258" s="27" t="s">
        <v>222</v>
      </c>
      <c r="X258" s="40" t="s">
        <v>584</v>
      </c>
      <c r="Y258" s="36" t="s">
        <v>620</v>
      </c>
      <c r="Z258" s="26" t="s">
        <v>2154</v>
      </c>
      <c r="AA258" s="26" t="s">
        <v>2413</v>
      </c>
      <c r="AB258" s="54" t="s">
        <v>754</v>
      </c>
      <c r="AC258" s="54" t="s">
        <v>750</v>
      </c>
      <c r="AD258" s="87" t="s">
        <v>222</v>
      </c>
      <c r="AE258" s="27" t="s">
        <v>222</v>
      </c>
      <c r="AF258" s="86" t="s">
        <v>222</v>
      </c>
      <c r="AG258" s="27" t="s">
        <v>222</v>
      </c>
      <c r="AH258" s="27" t="s">
        <v>222</v>
      </c>
      <c r="AI258" s="27" t="s">
        <v>37</v>
      </c>
      <c r="AJ258" s="93" t="s">
        <v>2592</v>
      </c>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90"/>
    </row>
    <row r="259" spans="1:104" s="84" customFormat="1" ht="60" x14ac:dyDescent="0.25">
      <c r="A259" s="54">
        <f t="shared" si="3"/>
        <v>257</v>
      </c>
      <c r="C259" s="52" t="s">
        <v>162</v>
      </c>
      <c r="D259" s="84" t="s">
        <v>1056</v>
      </c>
      <c r="E259" s="84" t="s">
        <v>659</v>
      </c>
      <c r="F259" s="32" t="s">
        <v>1075</v>
      </c>
      <c r="G259" s="54" t="s">
        <v>32</v>
      </c>
      <c r="H259" s="52" t="s">
        <v>1776</v>
      </c>
      <c r="I259" s="54" t="s">
        <v>728</v>
      </c>
      <c r="J259" s="52" t="str">
        <f>+Trimestral[[#This Row],[Número de oficio de envio de los criterios de inclusion y exclusion]]</f>
        <v>CENDEISSS-CECCENTRAL-0499-2021 de 9/12/2021. RECHAZADO Fecha de la resolución: 08/12/2021. No. de sesión: 074-12-2021.</v>
      </c>
      <c r="K259" s="27" t="str">
        <f>+Trimestral[[#This Row],[Tamaño de la muestra (colocar solo el número) (por rango, global)]]</f>
        <v>201-500</v>
      </c>
      <c r="L259" s="52" t="s">
        <v>1077</v>
      </c>
      <c r="M259" s="52" t="s">
        <v>119</v>
      </c>
      <c r="N259" s="54" t="s">
        <v>30</v>
      </c>
      <c r="O259" s="52" t="s">
        <v>1076</v>
      </c>
      <c r="P259" s="52" t="s">
        <v>222</v>
      </c>
      <c r="Q259" s="52" t="s">
        <v>717</v>
      </c>
      <c r="R259" s="27" t="s">
        <v>222</v>
      </c>
      <c r="S259" s="54" t="s">
        <v>743</v>
      </c>
      <c r="T259" s="54" t="s">
        <v>222</v>
      </c>
      <c r="U259" s="27" t="s">
        <v>222</v>
      </c>
      <c r="V259" s="54" t="s">
        <v>222</v>
      </c>
      <c r="W259" s="27" t="s">
        <v>222</v>
      </c>
      <c r="X259" s="40" t="s">
        <v>584</v>
      </c>
      <c r="Y259" s="36" t="s">
        <v>620</v>
      </c>
      <c r="Z259" s="26" t="s">
        <v>2155</v>
      </c>
      <c r="AA259" s="26" t="s">
        <v>2156</v>
      </c>
      <c r="AB259" s="54" t="s">
        <v>754</v>
      </c>
      <c r="AC259" s="54" t="s">
        <v>754</v>
      </c>
      <c r="AD259" s="27" t="s">
        <v>222</v>
      </c>
      <c r="AE259" s="27" t="s">
        <v>222</v>
      </c>
      <c r="AF259" s="86" t="s">
        <v>222</v>
      </c>
      <c r="AG259" s="27" t="s">
        <v>222</v>
      </c>
      <c r="AH259" s="27" t="s">
        <v>222</v>
      </c>
      <c r="AI259" s="27" t="s">
        <v>37</v>
      </c>
      <c r="AJ259" s="93" t="s">
        <v>2593</v>
      </c>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c r="CV259" s="15"/>
      <c r="CW259" s="15"/>
      <c r="CX259" s="15"/>
      <c r="CY259" s="15"/>
      <c r="CZ259" s="90"/>
    </row>
    <row r="260" spans="1:104" s="84" customFormat="1" ht="75" x14ac:dyDescent="0.25">
      <c r="A260" s="54">
        <f t="shared" si="3"/>
        <v>258</v>
      </c>
      <c r="C260" s="52" t="s">
        <v>162</v>
      </c>
      <c r="D260" s="84" t="s">
        <v>1078</v>
      </c>
      <c r="E260" s="84" t="s">
        <v>659</v>
      </c>
      <c r="F260" s="32" t="s">
        <v>1098</v>
      </c>
      <c r="G260" s="54" t="s">
        <v>32</v>
      </c>
      <c r="H260" s="52" t="s">
        <v>1911</v>
      </c>
      <c r="I260" s="54" t="s">
        <v>28</v>
      </c>
      <c r="J260" s="52" t="str">
        <f>+Trimestral[[#This Row],[Número de oficio de envio de los criterios de inclusion y exclusion]]</f>
        <v>CENDEISSS-CECCENTRAL-0003-2022 de 12/01/2022. RECHAZADO Fecha de la resolución: 12 de enero de 2022. No. de sesión: 002-01-2022.</v>
      </c>
      <c r="K260" s="27" t="str">
        <f>+Trimestral[[#This Row],[Tamaño de la muestra (colocar solo el número) (por rango, global)]]</f>
        <v>1 a 50</v>
      </c>
      <c r="L260" s="52" t="s">
        <v>1099</v>
      </c>
      <c r="M260" s="52" t="s">
        <v>119</v>
      </c>
      <c r="N260" s="54" t="s">
        <v>30</v>
      </c>
      <c r="O260" s="52" t="s">
        <v>1100</v>
      </c>
      <c r="P260" s="52" t="s">
        <v>1101</v>
      </c>
      <c r="Q260" s="52" t="s">
        <v>692</v>
      </c>
      <c r="R260" s="27" t="s">
        <v>222</v>
      </c>
      <c r="S260" s="54" t="s">
        <v>743</v>
      </c>
      <c r="T260" s="27" t="s">
        <v>222</v>
      </c>
      <c r="U260" s="27" t="s">
        <v>222</v>
      </c>
      <c r="V260" s="27" t="s">
        <v>222</v>
      </c>
      <c r="W260" s="27" t="s">
        <v>222</v>
      </c>
      <c r="X260" s="40" t="s">
        <v>584</v>
      </c>
      <c r="Y260" s="36" t="s">
        <v>620</v>
      </c>
      <c r="Z260" s="26" t="s">
        <v>2157</v>
      </c>
      <c r="AA260" s="26" t="s">
        <v>2158</v>
      </c>
      <c r="AB260" s="54" t="s">
        <v>754</v>
      </c>
      <c r="AC260" s="54" t="s">
        <v>754</v>
      </c>
      <c r="AD260" s="27" t="s">
        <v>222</v>
      </c>
      <c r="AE260" s="27" t="s">
        <v>222</v>
      </c>
      <c r="AF260" s="86" t="s">
        <v>222</v>
      </c>
      <c r="AG260" s="27" t="s">
        <v>222</v>
      </c>
      <c r="AH260" s="27" t="s">
        <v>222</v>
      </c>
      <c r="AI260" s="27" t="s">
        <v>37</v>
      </c>
      <c r="AJ260" s="91" t="s">
        <v>2594</v>
      </c>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c r="CZ260" s="90"/>
    </row>
    <row r="261" spans="1:104" s="84" customFormat="1" ht="75" x14ac:dyDescent="0.25">
      <c r="A261" s="54">
        <f t="shared" ref="A261:A321" si="4">1+A260</f>
        <v>259</v>
      </c>
      <c r="C261" s="52" t="s">
        <v>162</v>
      </c>
      <c r="D261" s="84" t="s">
        <v>1079</v>
      </c>
      <c r="E261" s="84" t="s">
        <v>659</v>
      </c>
      <c r="F261" s="32" t="s">
        <v>2392</v>
      </c>
      <c r="G261" s="54" t="s">
        <v>32</v>
      </c>
      <c r="H261" s="52" t="s">
        <v>2473</v>
      </c>
      <c r="I261" s="54" t="s">
        <v>731</v>
      </c>
      <c r="J261" s="52" t="str">
        <f>+Trimestral[[#This Row],[Número de oficio de envio de los criterios de inclusion y exclusion]]</f>
        <v>CENDEISSS-CECCENTRAL-0014-2022 de 28/01/2022. Resolución -comité: DIFERIDO: Fecha de la resolución: 24/01/2022. No. de sesión: 005-01-2022</v>
      </c>
      <c r="K261" s="27" t="str">
        <f>+Trimestral[[#This Row],[Tamaño de la muestra (colocar solo el número) (por rango, global)]]</f>
        <v>701-900</v>
      </c>
      <c r="L261" s="52" t="s">
        <v>1083</v>
      </c>
      <c r="M261" s="52" t="s">
        <v>119</v>
      </c>
      <c r="N261" s="54" t="s">
        <v>37</v>
      </c>
      <c r="O261" s="52" t="s">
        <v>702</v>
      </c>
      <c r="P261" s="52" t="s">
        <v>1082</v>
      </c>
      <c r="Q261" s="52" t="s">
        <v>222</v>
      </c>
      <c r="R261" s="27" t="s">
        <v>222</v>
      </c>
      <c r="S261" s="54" t="s">
        <v>743</v>
      </c>
      <c r="T261" s="54" t="s">
        <v>222</v>
      </c>
      <c r="U261" s="27" t="s">
        <v>222</v>
      </c>
      <c r="V261" s="27" t="s">
        <v>222</v>
      </c>
      <c r="W261" s="27" t="s">
        <v>222</v>
      </c>
      <c r="X261" s="40" t="s">
        <v>584</v>
      </c>
      <c r="Y261" s="36" t="s">
        <v>620</v>
      </c>
      <c r="Z261" s="26" t="s">
        <v>1084</v>
      </c>
      <c r="AA261" s="26" t="s">
        <v>771</v>
      </c>
      <c r="AB261" s="54" t="s">
        <v>754</v>
      </c>
      <c r="AC261" s="54" t="s">
        <v>754</v>
      </c>
      <c r="AD261" s="87"/>
      <c r="AE261" s="27" t="s">
        <v>222</v>
      </c>
      <c r="AF261" s="94"/>
      <c r="AG261" s="87"/>
      <c r="AH261" s="27" t="s">
        <v>222</v>
      </c>
      <c r="AI261" s="54" t="s">
        <v>37</v>
      </c>
      <c r="AJ261" s="91" t="s">
        <v>2595</v>
      </c>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90"/>
    </row>
    <row r="262" spans="1:104" s="84" customFormat="1" ht="105" x14ac:dyDescent="0.25">
      <c r="A262" s="54">
        <f t="shared" si="4"/>
        <v>260</v>
      </c>
      <c r="C262" s="52" t="s">
        <v>162</v>
      </c>
      <c r="D262" s="84" t="s">
        <v>1080</v>
      </c>
      <c r="E262" s="84" t="s">
        <v>659</v>
      </c>
      <c r="F262" s="32" t="s">
        <v>2393</v>
      </c>
      <c r="G262" s="54" t="s">
        <v>32</v>
      </c>
      <c r="H262" s="52" t="s">
        <v>2474</v>
      </c>
      <c r="I262" s="54" t="s">
        <v>728</v>
      </c>
      <c r="J262" s="52" t="str">
        <f>+Trimestral[[#This Row],[Número de oficio de envio de los criterios de inclusion y exclusion]]</f>
        <v>CENDEISSS-CECCENTRAL-0032-2022 de 08/02/2022. Resolución -Comité: RECHAZADO Fecha de la resolución: 07/02/2022. 
No. de sesión: 008-02-2022.</v>
      </c>
      <c r="K262" s="27" t="str">
        <f>+Trimestral[[#This Row],[Tamaño de la muestra (colocar solo el número) (por rango, global)]]</f>
        <v>201-500</v>
      </c>
      <c r="L262" s="52" t="s">
        <v>1102</v>
      </c>
      <c r="M262" s="52" t="s">
        <v>119</v>
      </c>
      <c r="N262" s="54" t="s">
        <v>37</v>
      </c>
      <c r="O262" s="52" t="s">
        <v>1081</v>
      </c>
      <c r="P262" s="52" t="s">
        <v>1108</v>
      </c>
      <c r="Q262" s="52" t="s">
        <v>1103</v>
      </c>
      <c r="R262" s="27" t="s">
        <v>222</v>
      </c>
      <c r="S262" s="54" t="s">
        <v>743</v>
      </c>
      <c r="T262" s="27" t="s">
        <v>222</v>
      </c>
      <c r="U262" s="27" t="s">
        <v>222</v>
      </c>
      <c r="V262" s="27" t="s">
        <v>222</v>
      </c>
      <c r="W262" s="27" t="s">
        <v>222</v>
      </c>
      <c r="X262" s="40" t="s">
        <v>584</v>
      </c>
      <c r="Y262" s="36" t="s">
        <v>620</v>
      </c>
      <c r="Z262" s="26" t="s">
        <v>1104</v>
      </c>
      <c r="AA262" s="26" t="s">
        <v>1105</v>
      </c>
      <c r="AB262" s="54" t="s">
        <v>754</v>
      </c>
      <c r="AC262" s="54" t="s">
        <v>754</v>
      </c>
      <c r="AD262" s="27" t="s">
        <v>222</v>
      </c>
      <c r="AE262" s="27" t="s">
        <v>222</v>
      </c>
      <c r="AF262" s="86" t="s">
        <v>222</v>
      </c>
      <c r="AG262" s="27" t="s">
        <v>222</v>
      </c>
      <c r="AH262" s="27" t="s">
        <v>222</v>
      </c>
      <c r="AI262" s="27" t="s">
        <v>37</v>
      </c>
      <c r="AJ262" s="91" t="s">
        <v>2596</v>
      </c>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90"/>
    </row>
    <row r="263" spans="1:104" s="84" customFormat="1" ht="120" x14ac:dyDescent="0.25">
      <c r="A263" s="54">
        <f t="shared" si="4"/>
        <v>261</v>
      </c>
      <c r="C263" s="52" t="s">
        <v>162</v>
      </c>
      <c r="D263" s="84" t="s">
        <v>1123</v>
      </c>
      <c r="E263" s="84" t="s">
        <v>26</v>
      </c>
      <c r="F263" s="32" t="s">
        <v>1118</v>
      </c>
      <c r="G263" s="54" t="s">
        <v>32</v>
      </c>
      <c r="H263" s="52" t="s">
        <v>1890</v>
      </c>
      <c r="I263" s="54" t="s">
        <v>726</v>
      </c>
      <c r="J263" s="52" t="str">
        <f>+Trimestral[[#This Row],[Número de oficio de envio de los criterios de inclusion y exclusion]]</f>
        <v>CENDEISSS-CECCENTRAL-0068-2022 de 14/03/2022, Aprobado Fecha de la resolución: 14/03/2022. sesión: 015-03-2022.</v>
      </c>
      <c r="K263" s="27" t="str">
        <f>+Trimestral[[#This Row],[Tamaño de la muestra (colocar solo el número) (por rango, global)]]</f>
        <v>101-150</v>
      </c>
      <c r="L263" s="52" t="s">
        <v>1107</v>
      </c>
      <c r="M263" s="52" t="s">
        <v>119</v>
      </c>
      <c r="N263" s="54"/>
      <c r="O263" s="52" t="s">
        <v>689</v>
      </c>
      <c r="P263" s="52" t="s">
        <v>1109</v>
      </c>
      <c r="Q263" s="52" t="s">
        <v>222</v>
      </c>
      <c r="R263" s="27" t="s">
        <v>222</v>
      </c>
      <c r="S263" s="54" t="s">
        <v>743</v>
      </c>
      <c r="T263" s="54" t="s">
        <v>222</v>
      </c>
      <c r="U263" s="27"/>
      <c r="V263" s="54"/>
      <c r="W263" s="27"/>
      <c r="X263" s="40" t="s">
        <v>584</v>
      </c>
      <c r="Y263" s="36" t="s">
        <v>70</v>
      </c>
      <c r="Z263" s="26" t="s">
        <v>2394</v>
      </c>
      <c r="AA263" s="26" t="s">
        <v>1110</v>
      </c>
      <c r="AB263" s="54" t="s">
        <v>750</v>
      </c>
      <c r="AC263" s="54" t="s">
        <v>754</v>
      </c>
      <c r="AD263" s="87">
        <v>44643</v>
      </c>
      <c r="AE263" s="27" t="s">
        <v>222</v>
      </c>
      <c r="AF263" s="94">
        <v>750</v>
      </c>
      <c r="AG263" s="87">
        <v>45007</v>
      </c>
      <c r="AH263" s="27" t="s">
        <v>222</v>
      </c>
      <c r="AI263" s="54" t="s">
        <v>30</v>
      </c>
      <c r="AJ263" s="167" t="s">
        <v>2908</v>
      </c>
      <c r="AK263" s="147" t="s">
        <v>2909</v>
      </c>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c r="CZ263" s="90"/>
    </row>
    <row r="264" spans="1:104" s="84" customFormat="1" ht="150" x14ac:dyDescent="0.25">
      <c r="A264" s="54">
        <f t="shared" si="4"/>
        <v>262</v>
      </c>
      <c r="C264" s="52" t="s">
        <v>162</v>
      </c>
      <c r="D264" s="84" t="s">
        <v>1124</v>
      </c>
      <c r="E264" s="84" t="s">
        <v>35</v>
      </c>
      <c r="F264" s="32" t="s">
        <v>1119</v>
      </c>
      <c r="G264" s="54" t="s">
        <v>32</v>
      </c>
      <c r="H264" s="52" t="s">
        <v>1889</v>
      </c>
      <c r="I264" s="27" t="s">
        <v>1685</v>
      </c>
      <c r="J264" s="52" t="str">
        <f>+Trimestral[[#This Row],[Número de oficio de envio de los criterios de inclusion y exclusion]]</f>
        <v>CENDEISSS-CECCENTRAL-0071-2022 de 17/03/2022. RECHAZADO Fecha de la resolución: 16/03/2022. No. de sesión: 016-03-2022</v>
      </c>
      <c r="K264" s="27" t="s">
        <v>1120</v>
      </c>
      <c r="L264" s="52" t="s">
        <v>2395</v>
      </c>
      <c r="M264" s="52" t="s">
        <v>119</v>
      </c>
      <c r="N264" s="54"/>
      <c r="O264" s="52" t="s">
        <v>1121</v>
      </c>
      <c r="P264" s="52" t="s">
        <v>222</v>
      </c>
      <c r="Q264" s="52" t="s">
        <v>1122</v>
      </c>
      <c r="R264" s="27" t="s">
        <v>222</v>
      </c>
      <c r="S264" s="54" t="s">
        <v>743</v>
      </c>
      <c r="T264" s="27" t="s">
        <v>222</v>
      </c>
      <c r="U264" s="27" t="s">
        <v>222</v>
      </c>
      <c r="V264" s="27" t="s">
        <v>222</v>
      </c>
      <c r="W264" s="27" t="s">
        <v>222</v>
      </c>
      <c r="X264" s="40" t="s">
        <v>584</v>
      </c>
      <c r="Y264" s="26" t="s">
        <v>620</v>
      </c>
      <c r="Z264" s="26" t="s">
        <v>2159</v>
      </c>
      <c r="AA264" s="26" t="s">
        <v>2160</v>
      </c>
      <c r="AB264" s="54" t="s">
        <v>754</v>
      </c>
      <c r="AC264" s="54" t="s">
        <v>754</v>
      </c>
      <c r="AD264" s="27" t="s">
        <v>222</v>
      </c>
      <c r="AE264" s="27" t="s">
        <v>222</v>
      </c>
      <c r="AF264" s="86" t="s">
        <v>222</v>
      </c>
      <c r="AG264" s="27" t="s">
        <v>222</v>
      </c>
      <c r="AH264" s="27" t="s">
        <v>222</v>
      </c>
      <c r="AI264" s="27" t="s">
        <v>37</v>
      </c>
      <c r="AJ264" s="93" t="s">
        <v>2597</v>
      </c>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c r="CZ264" s="90"/>
    </row>
    <row r="265" spans="1:104" s="84" customFormat="1" ht="59.25" customHeight="1" x14ac:dyDescent="0.25">
      <c r="A265" s="54">
        <f t="shared" si="4"/>
        <v>263</v>
      </c>
      <c r="C265" s="52" t="s">
        <v>162</v>
      </c>
      <c r="D265" s="84" t="s">
        <v>1166</v>
      </c>
      <c r="E265" s="84" t="s">
        <v>26</v>
      </c>
      <c r="F265" s="32" t="s">
        <v>1170</v>
      </c>
      <c r="G265" s="54" t="s">
        <v>32</v>
      </c>
      <c r="H265" s="52" t="s">
        <v>1777</v>
      </c>
      <c r="I265" s="27" t="s">
        <v>1167</v>
      </c>
      <c r="J265" s="52" t="str">
        <f>+Trimestral[[#This Row],[Número de oficio de envio de los criterios de inclusion y exclusion]]</f>
        <v>CENDEISSS-CECCENTRAL-0089-2022 de 07/04/2022.  RECHAZADO Fecha de resolucion: 04/04/2022, número de sesion 019-02-2022</v>
      </c>
      <c r="K265" s="27" t="str">
        <f>+Trimestral[[#This Row],[Tamaño de la muestra (colocar solo el número) (por rango, global)]]</f>
        <v>Población adscrita al área de atracción de los tres hospital centrales</v>
      </c>
      <c r="L265" s="52" t="s">
        <v>421</v>
      </c>
      <c r="M265" s="52" t="s">
        <v>119</v>
      </c>
      <c r="N265" s="54" t="s">
        <v>37</v>
      </c>
      <c r="O265" s="52" t="s">
        <v>1168</v>
      </c>
      <c r="P265" s="52" t="s">
        <v>993</v>
      </c>
      <c r="Q265" s="52" t="s">
        <v>222</v>
      </c>
      <c r="R265" s="27" t="s">
        <v>222</v>
      </c>
      <c r="S265" s="54" t="s">
        <v>743</v>
      </c>
      <c r="T265" s="54" t="s">
        <v>222</v>
      </c>
      <c r="U265" s="27" t="s">
        <v>222</v>
      </c>
      <c r="V265" s="27" t="s">
        <v>222</v>
      </c>
      <c r="W265" s="27" t="s">
        <v>222</v>
      </c>
      <c r="X265" s="40" t="s">
        <v>1169</v>
      </c>
      <c r="Y265" s="36" t="s">
        <v>620</v>
      </c>
      <c r="Z265" s="26" t="s">
        <v>2159</v>
      </c>
      <c r="AA265" s="26" t="s">
        <v>2161</v>
      </c>
      <c r="AB265" s="54" t="s">
        <v>754</v>
      </c>
      <c r="AC265" s="54" t="s">
        <v>754</v>
      </c>
      <c r="AD265" s="27" t="s">
        <v>222</v>
      </c>
      <c r="AE265" s="27" t="s">
        <v>222</v>
      </c>
      <c r="AF265" s="86" t="s">
        <v>222</v>
      </c>
      <c r="AG265" s="27" t="s">
        <v>222</v>
      </c>
      <c r="AH265" s="27" t="s">
        <v>222</v>
      </c>
      <c r="AI265" s="27" t="s">
        <v>37</v>
      </c>
      <c r="AJ265" s="93" t="s">
        <v>2598</v>
      </c>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90"/>
    </row>
    <row r="266" spans="1:104" s="84" customFormat="1" ht="75" x14ac:dyDescent="0.25">
      <c r="A266" s="54">
        <f t="shared" si="4"/>
        <v>264</v>
      </c>
      <c r="C266" s="52" t="s">
        <v>162</v>
      </c>
      <c r="D266" s="84" t="s">
        <v>1411</v>
      </c>
      <c r="E266" s="84" t="s">
        <v>26</v>
      </c>
      <c r="F266" s="32" t="s">
        <v>1683</v>
      </c>
      <c r="G266" s="54" t="s">
        <v>32</v>
      </c>
      <c r="H266" s="52" t="s">
        <v>1778</v>
      </c>
      <c r="I266" s="54" t="s">
        <v>728</v>
      </c>
      <c r="J266" s="140" t="s">
        <v>2396</v>
      </c>
      <c r="K266" s="27" t="s">
        <v>728</v>
      </c>
      <c r="L266" s="52" t="s">
        <v>1414</v>
      </c>
      <c r="M266" s="52" t="s">
        <v>119</v>
      </c>
      <c r="N266" s="54" t="s">
        <v>37</v>
      </c>
      <c r="O266" s="52" t="s">
        <v>1412</v>
      </c>
      <c r="P266" s="52" t="s">
        <v>1413</v>
      </c>
      <c r="Q266" s="52" t="s">
        <v>222</v>
      </c>
      <c r="R266" s="27" t="s">
        <v>222</v>
      </c>
      <c r="S266" s="54" t="s">
        <v>743</v>
      </c>
      <c r="T266" s="54" t="s">
        <v>222</v>
      </c>
      <c r="U266" s="27" t="s">
        <v>222</v>
      </c>
      <c r="V266" s="27" t="s">
        <v>222</v>
      </c>
      <c r="W266" s="27" t="s">
        <v>222</v>
      </c>
      <c r="X266" s="40" t="s">
        <v>1169</v>
      </c>
      <c r="Y266" s="36" t="s">
        <v>620</v>
      </c>
      <c r="Z266" s="26" t="s">
        <v>2162</v>
      </c>
      <c r="AA266" s="26" t="s">
        <v>2162</v>
      </c>
      <c r="AB266" s="54" t="s">
        <v>754</v>
      </c>
      <c r="AC266" s="54" t="s">
        <v>754</v>
      </c>
      <c r="AD266" s="87" t="s">
        <v>222</v>
      </c>
      <c r="AE266" s="85" t="s">
        <v>222</v>
      </c>
      <c r="AF266" s="94" t="s">
        <v>222</v>
      </c>
      <c r="AG266" s="87" t="s">
        <v>222</v>
      </c>
      <c r="AH266" s="27" t="s">
        <v>222</v>
      </c>
      <c r="AI266" s="27" t="s">
        <v>37</v>
      </c>
      <c r="AJ266" s="93" t="s">
        <v>2599</v>
      </c>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90"/>
    </row>
    <row r="267" spans="1:104" s="84" customFormat="1" ht="90" x14ac:dyDescent="0.25">
      <c r="A267" s="54">
        <f t="shared" si="4"/>
        <v>265</v>
      </c>
      <c r="C267" s="52" t="s">
        <v>162</v>
      </c>
      <c r="D267" s="137" t="s">
        <v>1560</v>
      </c>
      <c r="E267" s="84" t="s">
        <v>26</v>
      </c>
      <c r="F267" s="32" t="s">
        <v>2397</v>
      </c>
      <c r="G267" s="54" t="s">
        <v>32</v>
      </c>
      <c r="H267" s="52"/>
      <c r="I267" s="27" t="s">
        <v>2665</v>
      </c>
      <c r="J267" s="140"/>
      <c r="K267" s="27" t="s">
        <v>1684</v>
      </c>
      <c r="L267" s="52" t="s">
        <v>1686</v>
      </c>
      <c r="M267" s="52" t="s">
        <v>119</v>
      </c>
      <c r="N267" s="54" t="s">
        <v>37</v>
      </c>
      <c r="O267" s="52" t="s">
        <v>1687</v>
      </c>
      <c r="P267" s="52" t="s">
        <v>1688</v>
      </c>
      <c r="Q267" s="52" t="s">
        <v>1689</v>
      </c>
      <c r="R267" s="27" t="s">
        <v>222</v>
      </c>
      <c r="S267" s="54" t="s">
        <v>222</v>
      </c>
      <c r="T267" s="54" t="s">
        <v>222</v>
      </c>
      <c r="U267" s="27" t="s">
        <v>222</v>
      </c>
      <c r="V267" s="54" t="s">
        <v>222</v>
      </c>
      <c r="W267" s="27" t="s">
        <v>222</v>
      </c>
      <c r="X267" s="40" t="s">
        <v>222</v>
      </c>
      <c r="Y267" s="36" t="s">
        <v>745</v>
      </c>
      <c r="Z267" s="26" t="s">
        <v>222</v>
      </c>
      <c r="AA267" s="26" t="s">
        <v>222</v>
      </c>
      <c r="AB267" s="54" t="s">
        <v>754</v>
      </c>
      <c r="AC267" s="54" t="s">
        <v>754</v>
      </c>
      <c r="AD267" s="87" t="s">
        <v>222</v>
      </c>
      <c r="AE267" s="85" t="s">
        <v>222</v>
      </c>
      <c r="AF267" s="94" t="s">
        <v>222</v>
      </c>
      <c r="AG267" s="87" t="s">
        <v>222</v>
      </c>
      <c r="AH267" s="27" t="s">
        <v>222</v>
      </c>
      <c r="AI267" s="54" t="s">
        <v>222</v>
      </c>
      <c r="AJ267" s="93" t="s">
        <v>1980</v>
      </c>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90"/>
    </row>
    <row r="268" spans="1:104" s="84" customFormat="1" ht="150" x14ac:dyDescent="0.25">
      <c r="A268" s="54">
        <f t="shared" si="4"/>
        <v>266</v>
      </c>
      <c r="C268" s="52" t="s">
        <v>162</v>
      </c>
      <c r="D268" s="84" t="s">
        <v>1561</v>
      </c>
      <c r="E268" s="84" t="s">
        <v>26</v>
      </c>
      <c r="F268" s="32" t="s">
        <v>1562</v>
      </c>
      <c r="G268" s="54" t="s">
        <v>32</v>
      </c>
      <c r="H268" s="52" t="s">
        <v>1779</v>
      </c>
      <c r="I268" s="54" t="s">
        <v>1563</v>
      </c>
      <c r="J268" s="140" t="s">
        <v>2398</v>
      </c>
      <c r="K268" s="27" t="s">
        <v>1563</v>
      </c>
      <c r="L268" s="52" t="s">
        <v>1564</v>
      </c>
      <c r="M268" s="52" t="s">
        <v>119</v>
      </c>
      <c r="N268" s="54" t="s">
        <v>37</v>
      </c>
      <c r="O268" s="52" t="s">
        <v>1565</v>
      </c>
      <c r="P268" s="52" t="s">
        <v>1690</v>
      </c>
      <c r="Q268" s="52" t="s">
        <v>222</v>
      </c>
      <c r="R268" s="27" t="s">
        <v>222</v>
      </c>
      <c r="S268" s="54" t="s">
        <v>743</v>
      </c>
      <c r="T268" s="54" t="s">
        <v>222</v>
      </c>
      <c r="U268" s="27" t="s">
        <v>222</v>
      </c>
      <c r="V268" s="27" t="s">
        <v>222</v>
      </c>
      <c r="W268" s="27" t="s">
        <v>222</v>
      </c>
      <c r="X268" s="40" t="s">
        <v>222</v>
      </c>
      <c r="Y268" s="36" t="s">
        <v>70</v>
      </c>
      <c r="Z268" s="26" t="s">
        <v>2188</v>
      </c>
      <c r="AA268" s="26" t="s">
        <v>1978</v>
      </c>
      <c r="AB268" s="54" t="s">
        <v>750</v>
      </c>
      <c r="AC268" s="54" t="s">
        <v>754</v>
      </c>
      <c r="AD268" s="87">
        <v>44720.606874999998</v>
      </c>
      <c r="AE268" s="85" t="s">
        <v>222</v>
      </c>
      <c r="AF268" s="94" t="s">
        <v>1691</v>
      </c>
      <c r="AG268" s="87">
        <v>44910</v>
      </c>
      <c r="AH268" s="27" t="s">
        <v>3025</v>
      </c>
      <c r="AI268" s="27" t="s">
        <v>30</v>
      </c>
      <c r="AJ268" s="93" t="s">
        <v>2867</v>
      </c>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90"/>
    </row>
    <row r="269" spans="1:104" s="84" customFormat="1" ht="165" customHeight="1" x14ac:dyDescent="0.25">
      <c r="A269" s="54">
        <f t="shared" si="4"/>
        <v>267</v>
      </c>
      <c r="C269" s="52" t="s">
        <v>162</v>
      </c>
      <c r="D269" s="84" t="s">
        <v>1668</v>
      </c>
      <c r="E269" s="84" t="s">
        <v>26</v>
      </c>
      <c r="F269" s="32" t="s">
        <v>1674</v>
      </c>
      <c r="G269" s="54" t="s">
        <v>32</v>
      </c>
      <c r="H269" s="52" t="s">
        <v>1780</v>
      </c>
      <c r="I269" s="27" t="s">
        <v>1669</v>
      </c>
      <c r="J269" s="140" t="str">
        <f>+H269</f>
        <v>CENDEISSS-CECCENTRAL-0172-2022 de 20/07/2022, Aprobado. Fecha de la resolución: 18/07/2022. No. de sesión: 034-07-2022.</v>
      </c>
      <c r="K269" s="27" t="s">
        <v>1669</v>
      </c>
      <c r="L269" s="52" t="s">
        <v>1670</v>
      </c>
      <c r="M269" s="52" t="s">
        <v>119</v>
      </c>
      <c r="N269" s="54" t="s">
        <v>37</v>
      </c>
      <c r="O269" s="52" t="s">
        <v>696</v>
      </c>
      <c r="P269" s="52" t="s">
        <v>1671</v>
      </c>
      <c r="Q269" s="52" t="s">
        <v>222</v>
      </c>
      <c r="R269" s="27" t="s">
        <v>222</v>
      </c>
      <c r="S269" s="54" t="s">
        <v>743</v>
      </c>
      <c r="T269" s="54" t="s">
        <v>222</v>
      </c>
      <c r="U269" s="27"/>
      <c r="V269" s="54"/>
      <c r="W269" s="27"/>
      <c r="X269" s="40"/>
      <c r="Y269" s="36" t="s">
        <v>231</v>
      </c>
      <c r="Z269" s="26" t="s">
        <v>2189</v>
      </c>
      <c r="AA269" s="26" t="s">
        <v>2163</v>
      </c>
      <c r="AB269" s="54" t="s">
        <v>754</v>
      </c>
      <c r="AC269" s="54"/>
      <c r="AD269" s="87"/>
      <c r="AE269" s="85"/>
      <c r="AF269" s="94"/>
      <c r="AG269" s="87"/>
      <c r="AH269" s="27"/>
      <c r="AI269" s="27"/>
      <c r="AJ269" s="112" t="s">
        <v>2666</v>
      </c>
      <c r="AK269" s="132" t="s">
        <v>2914</v>
      </c>
      <c r="AL269" s="132" t="s">
        <v>2994</v>
      </c>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c r="CZ269" s="90"/>
    </row>
    <row r="270" spans="1:104" s="84" customFormat="1" ht="267.75" customHeight="1" x14ac:dyDescent="0.25">
      <c r="A270" s="54">
        <f t="shared" si="4"/>
        <v>268</v>
      </c>
      <c r="C270" s="52" t="s">
        <v>162</v>
      </c>
      <c r="D270" s="84" t="s">
        <v>1675</v>
      </c>
      <c r="E270" s="84" t="s">
        <v>26</v>
      </c>
      <c r="F270" s="32" t="s">
        <v>2399</v>
      </c>
      <c r="G270" s="54" t="s">
        <v>32</v>
      </c>
      <c r="H270" s="52" t="s">
        <v>1781</v>
      </c>
      <c r="I270" s="54" t="s">
        <v>731</v>
      </c>
      <c r="J270" s="140" t="str">
        <f>+H270</f>
        <v>CENDEISSS-CECCENTRAL-0222-2022 de 30/08/2022. Aprobado Fecha de la resolución: 22/08/2022. No. de sesión: 040-08-2022.</v>
      </c>
      <c r="K270" s="27" t="str">
        <f>+I270</f>
        <v>701-900</v>
      </c>
      <c r="L270" s="52" t="s">
        <v>1692</v>
      </c>
      <c r="M270" s="52" t="s">
        <v>119</v>
      </c>
      <c r="N270" s="54" t="s">
        <v>37</v>
      </c>
      <c r="O270" s="52" t="s">
        <v>1682</v>
      </c>
      <c r="P270" s="52" t="s">
        <v>1693</v>
      </c>
      <c r="Q270" s="27" t="s">
        <v>222</v>
      </c>
      <c r="R270" s="27" t="s">
        <v>222</v>
      </c>
      <c r="S270" s="54" t="s">
        <v>743</v>
      </c>
      <c r="T270" s="54" t="s">
        <v>222</v>
      </c>
      <c r="U270" s="27"/>
      <c r="V270" s="27"/>
      <c r="W270" s="27" t="s">
        <v>222</v>
      </c>
      <c r="X270" s="40"/>
      <c r="Y270" s="36" t="s">
        <v>231</v>
      </c>
      <c r="Z270" s="26" t="s">
        <v>2190</v>
      </c>
      <c r="AA270" s="26" t="s">
        <v>1979</v>
      </c>
      <c r="AB270" s="54" t="s">
        <v>750</v>
      </c>
      <c r="AC270" s="54" t="s">
        <v>37</v>
      </c>
      <c r="AD270" s="87">
        <v>44836</v>
      </c>
      <c r="AE270" s="114">
        <v>0</v>
      </c>
      <c r="AF270" s="94">
        <v>103.2</v>
      </c>
      <c r="AG270" s="87"/>
      <c r="AH270" s="27"/>
      <c r="AI270" s="27"/>
      <c r="AJ270" s="112" t="s">
        <v>2892</v>
      </c>
      <c r="AK270" s="132" t="s">
        <v>2988</v>
      </c>
      <c r="AL270" s="132" t="s">
        <v>2989</v>
      </c>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90"/>
    </row>
    <row r="271" spans="1:104" s="84" customFormat="1" ht="196.5" customHeight="1" x14ac:dyDescent="0.25">
      <c r="A271" s="54">
        <f t="shared" si="4"/>
        <v>269</v>
      </c>
      <c r="C271" s="52" t="s">
        <v>162</v>
      </c>
      <c r="D271" s="84" t="s">
        <v>1676</v>
      </c>
      <c r="E271" s="84" t="s">
        <v>26</v>
      </c>
      <c r="F271" s="32" t="s">
        <v>2400</v>
      </c>
      <c r="G271" s="54" t="s">
        <v>32</v>
      </c>
      <c r="H271" s="52" t="s">
        <v>2707</v>
      </c>
      <c r="I271" s="54" t="s">
        <v>733</v>
      </c>
      <c r="J271" s="140" t="str">
        <f>+Trimestral[[#This Row],[Número de oficio de envio de los criterios de inclusion y exclusion]]</f>
        <v>CENDEISSS-CECCENTRAL-0159-2023 de 11/05/2023. Aprobado Fecha de la resolución: 08 de mayo de 2023. No. de sesión: 028-2023.Vigencia de la recomendación: del 08/05/2023 al 07/05/2024, sujeto a renovaciones anuales.</v>
      </c>
      <c r="K271" s="27" t="str">
        <f>+I271</f>
        <v>1201-1500</v>
      </c>
      <c r="L271" s="52" t="s">
        <v>2709</v>
      </c>
      <c r="M271" s="52" t="s">
        <v>119</v>
      </c>
      <c r="N271" s="54" t="s">
        <v>37</v>
      </c>
      <c r="O271" s="52" t="s">
        <v>405</v>
      </c>
      <c r="P271" s="52" t="s">
        <v>1933</v>
      </c>
      <c r="Q271" s="52" t="s">
        <v>2708</v>
      </c>
      <c r="R271" s="27" t="s">
        <v>222</v>
      </c>
      <c r="S271" s="54" t="s">
        <v>743</v>
      </c>
      <c r="T271" s="54" t="s">
        <v>222</v>
      </c>
      <c r="U271" s="27"/>
      <c r="V271" s="54"/>
      <c r="W271" s="27" t="s">
        <v>222</v>
      </c>
      <c r="X271" s="40"/>
      <c r="Y271" s="36" t="s">
        <v>231</v>
      </c>
      <c r="Z271" s="26" t="s">
        <v>2947</v>
      </c>
      <c r="AA271" s="26" t="s">
        <v>2948</v>
      </c>
      <c r="AB271" s="54" t="s">
        <v>37</v>
      </c>
      <c r="AC271" s="54" t="s">
        <v>750</v>
      </c>
      <c r="AD271" s="87" t="s">
        <v>222</v>
      </c>
      <c r="AE271" s="85" t="s">
        <v>222</v>
      </c>
      <c r="AF271" s="94" t="s">
        <v>222</v>
      </c>
      <c r="AG271" s="87"/>
      <c r="AH271" s="27"/>
      <c r="AI271" s="54"/>
      <c r="AJ271" s="112" t="s">
        <v>2915</v>
      </c>
      <c r="AK271" s="132" t="s">
        <v>2946</v>
      </c>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c r="CZ271" s="90"/>
    </row>
    <row r="272" spans="1:104" s="84" customFormat="1" ht="78" customHeight="1" x14ac:dyDescent="0.25">
      <c r="A272" s="54">
        <f t="shared" si="4"/>
        <v>270</v>
      </c>
      <c r="C272" s="52" t="s">
        <v>162</v>
      </c>
      <c r="D272" s="137" t="s">
        <v>1677</v>
      </c>
      <c r="E272" s="84" t="s">
        <v>26</v>
      </c>
      <c r="F272" s="32" t="s">
        <v>1716</v>
      </c>
      <c r="G272" s="54" t="s">
        <v>32</v>
      </c>
      <c r="H272" s="52" t="s">
        <v>1782</v>
      </c>
      <c r="I272" s="54"/>
      <c r="J272" s="140" t="str">
        <f>+H272</f>
        <v>CENDEISSS-CECCENTRAL-0165-2022 de 15/09/ 2022. Rechazado Fecha de la resolución: 11/07/2022. No. de sesión: 032-07-2022.</v>
      </c>
      <c r="K272" s="27"/>
      <c r="L272" s="52" t="s">
        <v>1717</v>
      </c>
      <c r="M272" s="52" t="s">
        <v>119</v>
      </c>
      <c r="N272" s="54" t="s">
        <v>37</v>
      </c>
      <c r="O272" s="52" t="s">
        <v>710</v>
      </c>
      <c r="P272" s="52" t="s">
        <v>1718</v>
      </c>
      <c r="Q272" s="52" t="s">
        <v>222</v>
      </c>
      <c r="R272" s="27" t="s">
        <v>222</v>
      </c>
      <c r="S272" s="54" t="s">
        <v>743</v>
      </c>
      <c r="T272" s="54" t="s">
        <v>222</v>
      </c>
      <c r="U272" s="27" t="s">
        <v>222</v>
      </c>
      <c r="V272" s="54" t="s">
        <v>222</v>
      </c>
      <c r="W272" s="27" t="s">
        <v>222</v>
      </c>
      <c r="X272" s="40" t="s">
        <v>222</v>
      </c>
      <c r="Y272" s="36" t="s">
        <v>620</v>
      </c>
      <c r="Z272" s="26" t="s">
        <v>222</v>
      </c>
      <c r="AA272" s="26" t="s">
        <v>222</v>
      </c>
      <c r="AB272" s="54" t="s">
        <v>222</v>
      </c>
      <c r="AC272" s="54" t="s">
        <v>754</v>
      </c>
      <c r="AD272" s="87" t="s">
        <v>222</v>
      </c>
      <c r="AE272" s="85" t="s">
        <v>222</v>
      </c>
      <c r="AF272" s="94" t="s">
        <v>222</v>
      </c>
      <c r="AG272" s="87" t="s">
        <v>222</v>
      </c>
      <c r="AH272" s="27" t="s">
        <v>222</v>
      </c>
      <c r="AI272" s="54" t="s">
        <v>37</v>
      </c>
      <c r="AJ272" s="93" t="s">
        <v>2600</v>
      </c>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c r="CZ272" s="90"/>
    </row>
    <row r="273" spans="1:104" s="84" customFormat="1" ht="120" x14ac:dyDescent="0.25">
      <c r="A273" s="54">
        <f t="shared" si="4"/>
        <v>271</v>
      </c>
      <c r="C273" s="52" t="s">
        <v>162</v>
      </c>
      <c r="D273" s="93" t="s">
        <v>2897</v>
      </c>
      <c r="E273" s="84" t="s">
        <v>35</v>
      </c>
      <c r="F273" s="32" t="s">
        <v>1714</v>
      </c>
      <c r="G273" s="54" t="s">
        <v>27</v>
      </c>
      <c r="H273" s="52" t="s">
        <v>2896</v>
      </c>
      <c r="I273" s="54" t="s">
        <v>28</v>
      </c>
      <c r="J273" s="140" t="str">
        <f>+H273</f>
        <v>CENDEISSS-CECCENTRAL-0233-2022 de 08/09/2022, Aprobado Fecha de la resolución: 05/09/2022. No. de sesión: 043-09-2022.</v>
      </c>
      <c r="K273" s="27" t="str">
        <f>+I273</f>
        <v>1 a 50</v>
      </c>
      <c r="L273" s="52" t="s">
        <v>1047</v>
      </c>
      <c r="M273" s="52" t="s">
        <v>119</v>
      </c>
      <c r="N273" s="54" t="s">
        <v>37</v>
      </c>
      <c r="O273" s="52" t="s">
        <v>2699</v>
      </c>
      <c r="P273" s="52" t="s">
        <v>1715</v>
      </c>
      <c r="Q273" s="52" t="s">
        <v>2401</v>
      </c>
      <c r="R273" s="27" t="s">
        <v>222</v>
      </c>
      <c r="S273" s="54" t="s">
        <v>67</v>
      </c>
      <c r="T273" s="54" t="s">
        <v>67</v>
      </c>
      <c r="U273" s="27"/>
      <c r="V273" s="27"/>
      <c r="W273" s="27" t="s">
        <v>2895</v>
      </c>
      <c r="X273" s="40"/>
      <c r="Y273" s="36"/>
      <c r="Z273" s="26" t="s">
        <v>2191</v>
      </c>
      <c r="AA273" s="26" t="s">
        <v>2191</v>
      </c>
      <c r="AB273" s="54"/>
      <c r="AC273" s="54"/>
      <c r="AD273" s="87"/>
      <c r="AE273" s="85"/>
      <c r="AF273" s="94"/>
      <c r="AG273" s="87"/>
      <c r="AH273" s="27"/>
      <c r="AI273" s="27"/>
      <c r="AJ273" s="167" t="s">
        <v>2944</v>
      </c>
      <c r="AK273" s="132" t="s">
        <v>2943</v>
      </c>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c r="CZ273" s="90"/>
    </row>
    <row r="274" spans="1:104" s="84" customFormat="1" ht="171.75" customHeight="1" x14ac:dyDescent="0.25">
      <c r="A274" s="54">
        <f t="shared" si="4"/>
        <v>272</v>
      </c>
      <c r="C274" s="52" t="s">
        <v>162</v>
      </c>
      <c r="D274" s="84" t="s">
        <v>1678</v>
      </c>
      <c r="E274" s="84" t="s">
        <v>26</v>
      </c>
      <c r="F274" s="32" t="s">
        <v>1897</v>
      </c>
      <c r="G274" s="54" t="s">
        <v>32</v>
      </c>
      <c r="H274" s="52" t="s">
        <v>1891</v>
      </c>
      <c r="I274" s="54" t="s">
        <v>727</v>
      </c>
      <c r="J274" s="140" t="str">
        <f>+H274</f>
        <v>CENDEISSS-CECCENTRAL-0186-2022 de 27/07/2022. Aprobado condicionado a cambios. Fecha de la resolución: 22/07/2022. No. de sesión: 035-07-2022.</v>
      </c>
      <c r="K274" s="27" t="str">
        <f>+I274</f>
        <v>151-200</v>
      </c>
      <c r="L274" s="52" t="s">
        <v>1704</v>
      </c>
      <c r="M274" s="52" t="s">
        <v>119</v>
      </c>
      <c r="N274" s="54" t="s">
        <v>37</v>
      </c>
      <c r="O274" s="52" t="s">
        <v>2698</v>
      </c>
      <c r="P274" s="52" t="s">
        <v>793</v>
      </c>
      <c r="Q274" s="52" t="s">
        <v>222</v>
      </c>
      <c r="R274" s="27" t="s">
        <v>222</v>
      </c>
      <c r="S274" s="54" t="s">
        <v>742</v>
      </c>
      <c r="T274" s="54" t="s">
        <v>222</v>
      </c>
      <c r="U274" s="27" t="s">
        <v>222</v>
      </c>
      <c r="V274" s="54" t="s">
        <v>222</v>
      </c>
      <c r="W274" s="27" t="s">
        <v>222</v>
      </c>
      <c r="X274" s="40" t="s">
        <v>37</v>
      </c>
      <c r="Y274" s="36" t="s">
        <v>70</v>
      </c>
      <c r="Z274" s="26" t="s">
        <v>2192</v>
      </c>
      <c r="AA274" s="26" t="s">
        <v>2161</v>
      </c>
      <c r="AB274" s="54" t="s">
        <v>30</v>
      </c>
      <c r="AC274" s="54" t="s">
        <v>754</v>
      </c>
      <c r="AD274" s="87">
        <v>44824</v>
      </c>
      <c r="AE274" s="85">
        <v>0</v>
      </c>
      <c r="AF274" s="94">
        <v>225</v>
      </c>
      <c r="AG274" s="87">
        <v>45093</v>
      </c>
      <c r="AH274" s="27" t="s">
        <v>3024</v>
      </c>
      <c r="AI274" s="27" t="s">
        <v>30</v>
      </c>
      <c r="AJ274" s="112" t="s">
        <v>2701</v>
      </c>
      <c r="AK274" s="147" t="s">
        <v>2959</v>
      </c>
      <c r="AL274" s="132"/>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c r="CZ274" s="90"/>
    </row>
    <row r="275" spans="1:104" s="84" customFormat="1" ht="105" x14ac:dyDescent="0.25">
      <c r="A275" s="54">
        <f t="shared" si="4"/>
        <v>273</v>
      </c>
      <c r="C275" s="52" t="s">
        <v>162</v>
      </c>
      <c r="D275" s="84" t="s">
        <v>1679</v>
      </c>
      <c r="E275" s="84" t="s">
        <v>26</v>
      </c>
      <c r="F275" s="135" t="s">
        <v>2402</v>
      </c>
      <c r="G275" s="27"/>
      <c r="H275" s="52" t="s">
        <v>1902</v>
      </c>
      <c r="I275" s="54" t="s">
        <v>727</v>
      </c>
      <c r="J275" s="52" t="s">
        <v>2403</v>
      </c>
      <c r="K275" s="27" t="s">
        <v>2219</v>
      </c>
      <c r="L275" s="52" t="s">
        <v>1898</v>
      </c>
      <c r="M275" s="52" t="s">
        <v>119</v>
      </c>
      <c r="N275" s="54" t="s">
        <v>37</v>
      </c>
      <c r="O275" s="52" t="s">
        <v>1899</v>
      </c>
      <c r="P275" s="52" t="s">
        <v>1900</v>
      </c>
      <c r="Q275" s="52" t="s">
        <v>1901</v>
      </c>
      <c r="R275" s="27"/>
      <c r="S275" s="54"/>
      <c r="T275" s="54" t="s">
        <v>67</v>
      </c>
      <c r="U275" s="27"/>
      <c r="V275" s="27"/>
      <c r="W275" s="27"/>
      <c r="X275" s="40"/>
      <c r="Y275" s="36"/>
      <c r="Z275" s="26" t="s">
        <v>2193</v>
      </c>
      <c r="AA275" s="26" t="s">
        <v>2194</v>
      </c>
      <c r="AB275" s="54" t="s">
        <v>30</v>
      </c>
      <c r="AC275" s="54"/>
      <c r="AD275" s="87"/>
      <c r="AE275" s="85"/>
      <c r="AF275" s="94"/>
      <c r="AG275" s="87"/>
      <c r="AH275" s="134"/>
      <c r="AI275" s="27"/>
      <c r="AJ275" s="112" t="s">
        <v>2911</v>
      </c>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90"/>
    </row>
    <row r="276" spans="1:104" s="84" customFormat="1" ht="45" x14ac:dyDescent="0.25">
      <c r="A276" s="54">
        <f t="shared" si="4"/>
        <v>274</v>
      </c>
      <c r="C276" s="52" t="s">
        <v>162</v>
      </c>
      <c r="D276" s="137" t="s">
        <v>1680</v>
      </c>
      <c r="E276" s="84" t="s">
        <v>26</v>
      </c>
      <c r="F276" s="32" t="s">
        <v>1734</v>
      </c>
      <c r="G276" s="54" t="s">
        <v>32</v>
      </c>
      <c r="H276" s="52" t="s">
        <v>1783</v>
      </c>
      <c r="I276" s="54" t="s">
        <v>734</v>
      </c>
      <c r="J276" s="140" t="str">
        <f>+H276</f>
        <v>CENDEISSS-CECCENTRAL-0254-2022 de 28/09/2022 Rechazado Fecha de la resolución: 23/09/2022. No. de sesión: 045-09-2022.</v>
      </c>
      <c r="K276" s="27" t="str">
        <f>+Trimestral[[#This Row],[Tamaño de la muestra (colocar solo el número) (por rango, global)]]</f>
        <v>1501-2000</v>
      </c>
      <c r="L276" s="52" t="s">
        <v>1735</v>
      </c>
      <c r="M276" s="52" t="s">
        <v>119</v>
      </c>
      <c r="N276" s="54" t="s">
        <v>37</v>
      </c>
      <c r="O276" s="52" t="s">
        <v>710</v>
      </c>
      <c r="P276" s="52" t="s">
        <v>776</v>
      </c>
      <c r="Q276" s="52" t="s">
        <v>222</v>
      </c>
      <c r="R276" s="27" t="s">
        <v>222</v>
      </c>
      <c r="S276" s="54" t="s">
        <v>222</v>
      </c>
      <c r="T276" s="54" t="s">
        <v>222</v>
      </c>
      <c r="U276" s="27" t="s">
        <v>222</v>
      </c>
      <c r="V276" s="54" t="s">
        <v>222</v>
      </c>
      <c r="W276" s="27" t="s">
        <v>222</v>
      </c>
      <c r="X276" s="40" t="s">
        <v>222</v>
      </c>
      <c r="Y276" s="36" t="s">
        <v>620</v>
      </c>
      <c r="Z276" s="26" t="s">
        <v>2195</v>
      </c>
      <c r="AA276" s="26" t="s">
        <v>1979</v>
      </c>
      <c r="AB276" s="54" t="s">
        <v>754</v>
      </c>
      <c r="AC276" s="54" t="s">
        <v>222</v>
      </c>
      <c r="AD276" s="87" t="s">
        <v>222</v>
      </c>
      <c r="AE276" s="85" t="s">
        <v>222</v>
      </c>
      <c r="AF276" s="94" t="s">
        <v>222</v>
      </c>
      <c r="AG276" s="87" t="s">
        <v>222</v>
      </c>
      <c r="AH276" s="27" t="s">
        <v>222</v>
      </c>
      <c r="AI276" s="54" t="s">
        <v>37</v>
      </c>
      <c r="AJ276" s="93" t="s">
        <v>2601</v>
      </c>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90"/>
    </row>
    <row r="277" spans="1:104" s="84" customFormat="1" ht="100.5" customHeight="1" x14ac:dyDescent="0.25">
      <c r="A277" s="54">
        <f t="shared" si="4"/>
        <v>275</v>
      </c>
      <c r="C277" s="52" t="s">
        <v>162</v>
      </c>
      <c r="D277" s="84" t="s">
        <v>1681</v>
      </c>
      <c r="E277" s="84" t="s">
        <v>26</v>
      </c>
      <c r="F277" s="32" t="s">
        <v>2404</v>
      </c>
      <c r="G277" s="54" t="s">
        <v>32</v>
      </c>
      <c r="H277" s="52" t="s">
        <v>1896</v>
      </c>
      <c r="I277" s="54"/>
      <c r="J277" s="140" t="str">
        <f>+H277</f>
        <v>CENDEISSS-CECCENTRAL-0273-2022 de 11/10/2022
Rechazado. Fecha resolución: 10/10/2022. No. de sesión: 050-10-2022.</v>
      </c>
      <c r="K277" s="27"/>
      <c r="L277" s="52" t="s">
        <v>1707</v>
      </c>
      <c r="M277" s="52" t="s">
        <v>119</v>
      </c>
      <c r="N277" s="54" t="s">
        <v>37</v>
      </c>
      <c r="O277" s="52" t="s">
        <v>1705</v>
      </c>
      <c r="P277" s="52" t="s">
        <v>1706</v>
      </c>
      <c r="Q277" s="52" t="s">
        <v>222</v>
      </c>
      <c r="R277" s="27" t="s">
        <v>222</v>
      </c>
      <c r="S277" s="54" t="s">
        <v>222</v>
      </c>
      <c r="T277" s="54" t="s">
        <v>222</v>
      </c>
      <c r="U277" s="27" t="s">
        <v>222</v>
      </c>
      <c r="V277" s="54" t="s">
        <v>222</v>
      </c>
      <c r="W277" s="27" t="s">
        <v>222</v>
      </c>
      <c r="X277" s="40" t="s">
        <v>222</v>
      </c>
      <c r="Y277" s="36" t="s">
        <v>620</v>
      </c>
      <c r="Z277" s="26" t="s">
        <v>2164</v>
      </c>
      <c r="AA277" s="26" t="s">
        <v>2165</v>
      </c>
      <c r="AB277" s="54" t="s">
        <v>222</v>
      </c>
      <c r="AC277" s="54" t="s">
        <v>222</v>
      </c>
      <c r="AD277" s="87" t="s">
        <v>222</v>
      </c>
      <c r="AE277" s="85" t="s">
        <v>222</v>
      </c>
      <c r="AF277" s="94" t="s">
        <v>222</v>
      </c>
      <c r="AG277" s="87" t="s">
        <v>222</v>
      </c>
      <c r="AH277" s="27" t="s">
        <v>222</v>
      </c>
      <c r="AI277" s="54" t="s">
        <v>37</v>
      </c>
      <c r="AJ277" s="93" t="s">
        <v>2860</v>
      </c>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90"/>
    </row>
    <row r="278" spans="1:104" s="84" customFormat="1" ht="60" x14ac:dyDescent="0.25">
      <c r="A278" s="54">
        <f t="shared" si="4"/>
        <v>276</v>
      </c>
      <c r="C278" s="52" t="s">
        <v>162</v>
      </c>
      <c r="D278" s="84" t="s">
        <v>1694</v>
      </c>
      <c r="E278" s="84" t="s">
        <v>26</v>
      </c>
      <c r="F278" s="32" t="s">
        <v>2405</v>
      </c>
      <c r="G278" s="54" t="s">
        <v>32</v>
      </c>
      <c r="H278" s="52" t="s">
        <v>1905</v>
      </c>
      <c r="I278" s="54" t="s">
        <v>731</v>
      </c>
      <c r="J278" s="52" t="str">
        <f>+H278</f>
        <v>CENDEISSS-CECCENTRAL-0296-2022 de 21/10/2022. Rechazado Fecha de la resolución: 21 de octubre de 2022. No. de sesión: 052-10-2022.</v>
      </c>
      <c r="K278" s="27" t="s">
        <v>2207</v>
      </c>
      <c r="L278" s="52" t="s">
        <v>1709</v>
      </c>
      <c r="M278" s="52" t="s">
        <v>119</v>
      </c>
      <c r="N278" s="54" t="s">
        <v>37</v>
      </c>
      <c r="O278" s="52" t="s">
        <v>1710</v>
      </c>
      <c r="P278" s="52" t="s">
        <v>1711</v>
      </c>
      <c r="Q278" s="52" t="s">
        <v>1904</v>
      </c>
      <c r="R278" s="27" t="s">
        <v>222</v>
      </c>
      <c r="S278" s="54" t="s">
        <v>743</v>
      </c>
      <c r="T278" s="54" t="s">
        <v>222</v>
      </c>
      <c r="U278" s="27" t="s">
        <v>222</v>
      </c>
      <c r="V278" s="27" t="s">
        <v>222</v>
      </c>
      <c r="W278" s="27" t="s">
        <v>222</v>
      </c>
      <c r="X278" s="40" t="s">
        <v>222</v>
      </c>
      <c r="Y278" s="36" t="s">
        <v>620</v>
      </c>
      <c r="Z278" s="26" t="s">
        <v>2196</v>
      </c>
      <c r="AA278" s="26" t="s">
        <v>1979</v>
      </c>
      <c r="AB278" s="54" t="s">
        <v>222</v>
      </c>
      <c r="AC278" s="54" t="s">
        <v>222</v>
      </c>
      <c r="AD278" s="87" t="s">
        <v>222</v>
      </c>
      <c r="AE278" s="85" t="s">
        <v>222</v>
      </c>
      <c r="AF278" s="94" t="s">
        <v>222</v>
      </c>
      <c r="AG278" s="87" t="s">
        <v>222</v>
      </c>
      <c r="AH278" s="27" t="s">
        <v>222</v>
      </c>
      <c r="AI278" s="27" t="s">
        <v>37</v>
      </c>
      <c r="AJ278" s="93" t="str">
        <f>+J278</f>
        <v>CENDEISSS-CECCENTRAL-0296-2022 de 21/10/2022. Rechazado Fecha de la resolución: 21 de octubre de 2022. No. de sesión: 052-10-2022.</v>
      </c>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90"/>
    </row>
    <row r="279" spans="1:104" ht="71.25" customHeight="1" x14ac:dyDescent="0.25">
      <c r="A279" s="54">
        <f t="shared" si="4"/>
        <v>277</v>
      </c>
      <c r="C279" s="52" t="s">
        <v>162</v>
      </c>
      <c r="D279" s="84" t="s">
        <v>1695</v>
      </c>
      <c r="E279" s="84" t="s">
        <v>26</v>
      </c>
      <c r="F279" s="32" t="s">
        <v>2406</v>
      </c>
      <c r="G279" s="54" t="s">
        <v>32</v>
      </c>
      <c r="H279" s="136" t="s">
        <v>2872</v>
      </c>
      <c r="I279" s="54"/>
      <c r="J279" s="166" t="str">
        <f>+Trimestral[[#This Row],[Número de oficio de envio de los criterios de inclusion y exclusion]]</f>
        <v xml:space="preserve">
CENDEISSS-CECCENTRAL-0303-2022 de 26/10/2022, Rechazado Fecha de la resolución: 24/10/2022. No. de sesión: 053-10-2022.</v>
      </c>
      <c r="L279" s="52" t="s">
        <v>812</v>
      </c>
      <c r="M279" s="52" t="s">
        <v>119</v>
      </c>
      <c r="N279" s="54" t="s">
        <v>37</v>
      </c>
      <c r="O279" s="52" t="s">
        <v>1712</v>
      </c>
      <c r="P279" s="52" t="s">
        <v>1713</v>
      </c>
      <c r="Q279" s="52" t="s">
        <v>222</v>
      </c>
      <c r="R279" s="27" t="s">
        <v>222</v>
      </c>
      <c r="S279" s="54" t="s">
        <v>222</v>
      </c>
      <c r="T279" s="54" t="s">
        <v>222</v>
      </c>
      <c r="U279" s="27" t="s">
        <v>222</v>
      </c>
      <c r="V279" s="54" t="s">
        <v>222</v>
      </c>
      <c r="W279" s="27" t="s">
        <v>222</v>
      </c>
      <c r="X279" s="40" t="s">
        <v>222</v>
      </c>
      <c r="Y279" s="36" t="s">
        <v>620</v>
      </c>
      <c r="Z279" s="26" t="s">
        <v>2871</v>
      </c>
      <c r="AA279" s="26" t="s">
        <v>2869</v>
      </c>
      <c r="AB279" s="54" t="s">
        <v>222</v>
      </c>
      <c r="AC279" s="54" t="s">
        <v>222</v>
      </c>
      <c r="AD279" s="87" t="s">
        <v>222</v>
      </c>
      <c r="AE279" s="85" t="s">
        <v>222</v>
      </c>
      <c r="AF279" s="94" t="s">
        <v>222</v>
      </c>
      <c r="AG279" s="87" t="s">
        <v>222</v>
      </c>
      <c r="AH279" s="27" t="s">
        <v>222</v>
      </c>
      <c r="AI279" s="27" t="s">
        <v>37</v>
      </c>
      <c r="AJ279" s="93" t="s">
        <v>2868</v>
      </c>
      <c r="AK279" s="15"/>
      <c r="AL279" s="15"/>
      <c r="AM279" s="15"/>
      <c r="AN279" s="15"/>
      <c r="AO279" s="15"/>
      <c r="AP279" s="15"/>
      <c r="AQ279" s="15"/>
    </row>
    <row r="280" spans="1:104" ht="75" x14ac:dyDescent="0.25">
      <c r="A280" s="54">
        <f t="shared" si="4"/>
        <v>278</v>
      </c>
      <c r="C280" s="52" t="s">
        <v>162</v>
      </c>
      <c r="D280" s="84" t="s">
        <v>1696</v>
      </c>
      <c r="E280" s="84" t="s">
        <v>26</v>
      </c>
      <c r="F280" s="32" t="s">
        <v>1906</v>
      </c>
      <c r="G280" s="54" t="s">
        <v>32</v>
      </c>
      <c r="H280" s="52" t="s">
        <v>1907</v>
      </c>
      <c r="I280" s="54" t="s">
        <v>728</v>
      </c>
      <c r="J280" s="140" t="str">
        <f>+H280</f>
        <v>CENDEISSS-CECCENTRAL-0304-2022de 26/10/2022. Rechazado Fecha de la resolución: 24/10/2022. No. de sesión: 053-10-2022.</v>
      </c>
      <c r="K280" s="27" t="s">
        <v>2203</v>
      </c>
      <c r="L280" s="52" t="s">
        <v>1908</v>
      </c>
      <c r="M280" s="52" t="s">
        <v>119</v>
      </c>
      <c r="N280" s="54" t="s">
        <v>37</v>
      </c>
      <c r="O280" s="52" t="s">
        <v>1909</v>
      </c>
      <c r="P280" s="52" t="s">
        <v>1910</v>
      </c>
      <c r="Q280" s="52" t="s">
        <v>222</v>
      </c>
      <c r="R280" s="27" t="s">
        <v>222</v>
      </c>
      <c r="S280" s="54" t="s">
        <v>222</v>
      </c>
      <c r="T280" s="54" t="s">
        <v>222</v>
      </c>
      <c r="U280" s="27" t="s">
        <v>222</v>
      </c>
      <c r="V280" s="27" t="s">
        <v>222</v>
      </c>
      <c r="W280" s="27" t="s">
        <v>222</v>
      </c>
      <c r="X280" s="40" t="s">
        <v>222</v>
      </c>
      <c r="Y280" s="36" t="s">
        <v>620</v>
      </c>
      <c r="Z280" s="26" t="s">
        <v>2197</v>
      </c>
      <c r="AA280" s="26" t="s">
        <v>2198</v>
      </c>
      <c r="AB280" s="54" t="s">
        <v>222</v>
      </c>
      <c r="AC280" s="54" t="s">
        <v>222</v>
      </c>
      <c r="AD280" s="87" t="s">
        <v>222</v>
      </c>
      <c r="AE280" s="85" t="s">
        <v>222</v>
      </c>
      <c r="AF280" s="94" t="s">
        <v>222</v>
      </c>
      <c r="AG280" s="87" t="s">
        <v>222</v>
      </c>
      <c r="AH280" s="27" t="s">
        <v>222</v>
      </c>
      <c r="AI280" s="27" t="s">
        <v>37</v>
      </c>
      <c r="AJ280" s="93" t="s">
        <v>2870</v>
      </c>
      <c r="AK280" s="15"/>
      <c r="AL280" s="15"/>
      <c r="AM280" s="15"/>
      <c r="AN280" s="15"/>
      <c r="AO280" s="15"/>
      <c r="AP280" s="15"/>
      <c r="AQ280" s="15"/>
    </row>
    <row r="281" spans="1:104" ht="135" x14ac:dyDescent="0.25">
      <c r="A281" s="54">
        <f t="shared" si="4"/>
        <v>279</v>
      </c>
      <c r="C281" s="52" t="s">
        <v>162</v>
      </c>
      <c r="D281" s="84" t="s">
        <v>1697</v>
      </c>
      <c r="E281" s="84" t="s">
        <v>26</v>
      </c>
      <c r="F281" s="32" t="s">
        <v>1912</v>
      </c>
      <c r="G281" s="54" t="s">
        <v>32</v>
      </c>
      <c r="H281" s="52" t="s">
        <v>1913</v>
      </c>
      <c r="I281" s="36" t="s">
        <v>732</v>
      </c>
      <c r="J281" s="139" t="str">
        <f>+H281</f>
        <v>CENDEISSS-CECCENTRAL-0308-2022 de 01/11/2022. Rechazado Fecha de la resolución: 28 de octubre de 2022. No. de sesión: 054-10-2022.</v>
      </c>
      <c r="K281" s="26" t="str">
        <f>+I281</f>
        <v>901-1200</v>
      </c>
      <c r="L281" s="52" t="s">
        <v>1914</v>
      </c>
      <c r="M281" s="52" t="s">
        <v>119</v>
      </c>
      <c r="N281" s="54" t="s">
        <v>37</v>
      </c>
      <c r="O281" s="84" t="s">
        <v>1915</v>
      </c>
      <c r="P281" s="52" t="s">
        <v>1916</v>
      </c>
      <c r="Q281" s="52" t="s">
        <v>1917</v>
      </c>
      <c r="R281" s="27" t="s">
        <v>222</v>
      </c>
      <c r="S281" s="54" t="s">
        <v>222</v>
      </c>
      <c r="T281" s="54" t="s">
        <v>222</v>
      </c>
      <c r="U281" s="27" t="s">
        <v>222</v>
      </c>
      <c r="V281" s="27" t="s">
        <v>222</v>
      </c>
      <c r="W281" s="27" t="s">
        <v>222</v>
      </c>
      <c r="X281" s="40" t="s">
        <v>222</v>
      </c>
      <c r="Y281" s="36" t="s">
        <v>620</v>
      </c>
      <c r="Z281" s="26" t="s">
        <v>2199</v>
      </c>
      <c r="AA281" s="26" t="s">
        <v>1979</v>
      </c>
      <c r="AB281" s="54" t="s">
        <v>222</v>
      </c>
      <c r="AC281" s="54" t="s">
        <v>222</v>
      </c>
      <c r="AD281" s="87" t="s">
        <v>222</v>
      </c>
      <c r="AE281" s="85" t="s">
        <v>222</v>
      </c>
      <c r="AF281" s="94" t="s">
        <v>222</v>
      </c>
      <c r="AG281" s="87" t="s">
        <v>222</v>
      </c>
      <c r="AH281" s="27" t="s">
        <v>222</v>
      </c>
      <c r="AI281" s="54" t="s">
        <v>37</v>
      </c>
      <c r="AJ281" s="93" t="s">
        <v>1913</v>
      </c>
      <c r="AK281" s="15"/>
      <c r="AL281" s="15"/>
      <c r="AM281" s="15"/>
      <c r="AN281" s="15"/>
      <c r="AO281" s="15"/>
      <c r="AP281" s="15"/>
      <c r="AQ281" s="15"/>
    </row>
    <row r="282" spans="1:104" ht="210" x14ac:dyDescent="0.25">
      <c r="A282" s="54">
        <f t="shared" si="4"/>
        <v>280</v>
      </c>
      <c r="C282" s="52" t="s">
        <v>162</v>
      </c>
      <c r="D282" s="84" t="s">
        <v>1698</v>
      </c>
      <c r="E282" s="84" t="s">
        <v>26</v>
      </c>
      <c r="F282" s="32" t="s">
        <v>1928</v>
      </c>
      <c r="G282" s="54" t="s">
        <v>32</v>
      </c>
      <c r="H282" s="50" t="s">
        <v>1927</v>
      </c>
      <c r="I282" s="54" t="s">
        <v>734</v>
      </c>
      <c r="J282" s="140" t="str">
        <f>+H282</f>
        <v>CENDEISSS-CECCENTRAL-0357-2022 de 28/11/2022 Diferido en Fecha de la resolución: 28/11/2022. No. de sesión: 059-11-2022.</v>
      </c>
      <c r="K282" s="27" t="s">
        <v>734</v>
      </c>
      <c r="L282" s="52" t="s">
        <v>1929</v>
      </c>
      <c r="M282" s="52" t="s">
        <v>119</v>
      </c>
      <c r="N282" s="54" t="s">
        <v>37</v>
      </c>
      <c r="O282" s="52" t="s">
        <v>1930</v>
      </c>
      <c r="P282" s="27" t="s">
        <v>2900</v>
      </c>
      <c r="Q282" s="27" t="s">
        <v>222</v>
      </c>
      <c r="R282" s="27" t="s">
        <v>222</v>
      </c>
      <c r="S282" s="54" t="s">
        <v>222</v>
      </c>
      <c r="T282" s="54" t="s">
        <v>222</v>
      </c>
      <c r="U282" s="27" t="s">
        <v>535</v>
      </c>
      <c r="V282" s="54" t="s">
        <v>535</v>
      </c>
      <c r="W282" s="27" t="s">
        <v>222</v>
      </c>
      <c r="X282" s="40" t="s">
        <v>535</v>
      </c>
      <c r="Y282" s="36" t="s">
        <v>231</v>
      </c>
      <c r="Z282" s="26" t="s">
        <v>2407</v>
      </c>
      <c r="AA282" s="26" t="s">
        <v>1931</v>
      </c>
      <c r="AB282" s="54" t="s">
        <v>30</v>
      </c>
      <c r="AC282" s="54" t="s">
        <v>37</v>
      </c>
      <c r="AD282" s="87">
        <v>45012</v>
      </c>
      <c r="AE282" s="114">
        <v>0</v>
      </c>
      <c r="AF282" s="94">
        <v>4767.3</v>
      </c>
      <c r="AG282" s="87" t="s">
        <v>535</v>
      </c>
      <c r="AH282" s="27" t="s">
        <v>535</v>
      </c>
      <c r="AI282" s="54" t="s">
        <v>535</v>
      </c>
      <c r="AJ282" s="167" t="s">
        <v>2873</v>
      </c>
      <c r="AK282" s="147" t="s">
        <v>2925</v>
      </c>
      <c r="AL282" s="132"/>
      <c r="AM282" s="15"/>
      <c r="AN282" s="15"/>
      <c r="AO282" s="15"/>
      <c r="AP282" s="15"/>
      <c r="AQ282" s="15"/>
    </row>
    <row r="283" spans="1:104" ht="228" customHeight="1" x14ac:dyDescent="0.25">
      <c r="A283" s="54">
        <f t="shared" si="4"/>
        <v>281</v>
      </c>
      <c r="C283" s="52" t="s">
        <v>162</v>
      </c>
      <c r="D283" s="84" t="s">
        <v>1699</v>
      </c>
      <c r="E283" s="84" t="s">
        <v>26</v>
      </c>
      <c r="F283" s="38" t="s">
        <v>2875</v>
      </c>
      <c r="G283" s="54" t="s">
        <v>32</v>
      </c>
      <c r="H283" s="52" t="s">
        <v>2733</v>
      </c>
      <c r="I283" s="54" t="s">
        <v>731</v>
      </c>
      <c r="J283" s="140" t="s">
        <v>2733</v>
      </c>
      <c r="K283" s="27" t="s">
        <v>731</v>
      </c>
      <c r="L283" s="52" t="s">
        <v>2734</v>
      </c>
      <c r="M283" s="52" t="s">
        <v>119</v>
      </c>
      <c r="N283" s="54" t="s">
        <v>37</v>
      </c>
      <c r="O283" s="52" t="s">
        <v>2735</v>
      </c>
      <c r="P283" s="27" t="s">
        <v>2885</v>
      </c>
      <c r="Q283" s="27" t="s">
        <v>222</v>
      </c>
      <c r="R283" s="27" t="s">
        <v>222</v>
      </c>
      <c r="S283" s="54" t="s">
        <v>222</v>
      </c>
      <c r="T283" s="54" t="s">
        <v>222</v>
      </c>
      <c r="U283" s="27"/>
      <c r="V283" s="27"/>
      <c r="W283" s="27" t="s">
        <v>222</v>
      </c>
      <c r="Y283" s="36" t="s">
        <v>231</v>
      </c>
      <c r="Z283" s="26" t="s">
        <v>2874</v>
      </c>
      <c r="AA283" s="26" t="s">
        <v>2782</v>
      </c>
      <c r="AB283" s="54" t="s">
        <v>30</v>
      </c>
      <c r="AC283" s="54" t="s">
        <v>37</v>
      </c>
      <c r="AD283" s="87">
        <v>45075</v>
      </c>
      <c r="AE283" s="114">
        <v>0</v>
      </c>
      <c r="AF283" s="94">
        <v>3000</v>
      </c>
      <c r="AG283" s="87"/>
      <c r="AH283" s="27"/>
      <c r="AI283" s="27"/>
      <c r="AJ283" s="112" t="s">
        <v>2977</v>
      </c>
      <c r="AK283" s="132" t="s">
        <v>2976</v>
      </c>
      <c r="AL283" s="15"/>
      <c r="AM283" s="15"/>
      <c r="AN283" s="15"/>
      <c r="AO283" s="15"/>
      <c r="AP283" s="15"/>
      <c r="AQ283" s="15"/>
    </row>
    <row r="284" spans="1:104" ht="75" x14ac:dyDescent="0.25">
      <c r="A284" s="54">
        <f t="shared" si="4"/>
        <v>282</v>
      </c>
      <c r="C284" s="52" t="s">
        <v>162</v>
      </c>
      <c r="D284" s="84" t="s">
        <v>1700</v>
      </c>
      <c r="E284" s="84" t="s">
        <v>26</v>
      </c>
      <c r="F284" s="38" t="s">
        <v>2695</v>
      </c>
      <c r="G284" s="54" t="s">
        <v>32</v>
      </c>
      <c r="H284" s="52" t="s">
        <v>2878</v>
      </c>
      <c r="I284" s="54" t="s">
        <v>728</v>
      </c>
      <c r="J284" s="140" t="s">
        <v>2878</v>
      </c>
      <c r="K284" s="27" t="s">
        <v>728</v>
      </c>
      <c r="L284" s="52" t="s">
        <v>1942</v>
      </c>
      <c r="M284" s="52" t="s">
        <v>119</v>
      </c>
      <c r="N284" s="54" t="s">
        <v>37</v>
      </c>
      <c r="O284" s="52" t="s">
        <v>1710</v>
      </c>
      <c r="P284" s="52" t="s">
        <v>2876</v>
      </c>
      <c r="Q284" s="52" t="s">
        <v>1904</v>
      </c>
      <c r="R284" s="27" t="s">
        <v>222</v>
      </c>
      <c r="S284" s="54" t="s">
        <v>222</v>
      </c>
      <c r="T284" s="54" t="s">
        <v>222</v>
      </c>
      <c r="U284" s="27" t="s">
        <v>222</v>
      </c>
      <c r="V284" s="27" t="s">
        <v>222</v>
      </c>
      <c r="W284" s="27" t="s">
        <v>222</v>
      </c>
      <c r="X284" s="40" t="s">
        <v>222</v>
      </c>
      <c r="Y284" s="36" t="s">
        <v>628</v>
      </c>
      <c r="Z284" s="26" t="s">
        <v>2877</v>
      </c>
      <c r="AA284" s="26" t="s">
        <v>2798</v>
      </c>
      <c r="AB284" s="27" t="s">
        <v>222</v>
      </c>
      <c r="AC284" s="54" t="s">
        <v>222</v>
      </c>
      <c r="AD284" s="54" t="s">
        <v>222</v>
      </c>
      <c r="AE284" s="27" t="s">
        <v>222</v>
      </c>
      <c r="AF284" s="27" t="s">
        <v>222</v>
      </c>
      <c r="AG284" s="27" t="s">
        <v>222</v>
      </c>
      <c r="AH284" s="40" t="s">
        <v>222</v>
      </c>
      <c r="AI284" s="40" t="s">
        <v>222</v>
      </c>
      <c r="AJ284" s="93" t="s">
        <v>2880</v>
      </c>
      <c r="AK284" s="15"/>
      <c r="AL284" s="15"/>
      <c r="AM284" s="15"/>
      <c r="AN284" s="15"/>
      <c r="AO284" s="15"/>
      <c r="AP284" s="15"/>
      <c r="AQ284" s="15"/>
    </row>
    <row r="285" spans="1:104" ht="60" x14ac:dyDescent="0.25">
      <c r="A285" s="54">
        <f t="shared" si="4"/>
        <v>283</v>
      </c>
      <c r="C285" s="52" t="s">
        <v>162</v>
      </c>
      <c r="D285" s="84" t="s">
        <v>1701</v>
      </c>
      <c r="E285" s="84" t="s">
        <v>26</v>
      </c>
      <c r="F285" s="32" t="s">
        <v>2408</v>
      </c>
      <c r="G285" s="54" t="s">
        <v>32</v>
      </c>
      <c r="H285" s="52" t="s">
        <v>1944</v>
      </c>
      <c r="I285" s="54" t="s">
        <v>735</v>
      </c>
      <c r="J285" s="52" t="s">
        <v>2409</v>
      </c>
      <c r="K285" s="27" t="s">
        <v>735</v>
      </c>
      <c r="L285" s="52" t="s">
        <v>1942</v>
      </c>
      <c r="M285" s="52" t="s">
        <v>119</v>
      </c>
      <c r="N285" s="54" t="s">
        <v>37</v>
      </c>
      <c r="O285" s="52" t="s">
        <v>1705</v>
      </c>
      <c r="P285" s="52" t="s">
        <v>1943</v>
      </c>
      <c r="Q285" s="52" t="s">
        <v>222</v>
      </c>
      <c r="R285" s="27" t="s">
        <v>222</v>
      </c>
      <c r="S285" s="54" t="s">
        <v>222</v>
      </c>
      <c r="T285" s="54" t="s">
        <v>222</v>
      </c>
      <c r="U285" s="27" t="s">
        <v>222</v>
      </c>
      <c r="V285" s="27" t="s">
        <v>222</v>
      </c>
      <c r="W285" s="27" t="s">
        <v>222</v>
      </c>
      <c r="X285" s="40" t="s">
        <v>222</v>
      </c>
      <c r="Y285" s="36" t="s">
        <v>620</v>
      </c>
      <c r="Z285" s="26" t="s">
        <v>2410</v>
      </c>
      <c r="AA285" s="26" t="s">
        <v>2879</v>
      </c>
      <c r="AB285" s="54" t="s">
        <v>222</v>
      </c>
      <c r="AC285" s="54" t="s">
        <v>222</v>
      </c>
      <c r="AD285" s="87" t="s">
        <v>222</v>
      </c>
      <c r="AE285" s="85" t="s">
        <v>222</v>
      </c>
      <c r="AF285" s="94" t="s">
        <v>222</v>
      </c>
      <c r="AG285" s="87" t="s">
        <v>222</v>
      </c>
      <c r="AH285" s="27" t="s">
        <v>222</v>
      </c>
      <c r="AI285" s="27" t="s">
        <v>222</v>
      </c>
      <c r="AJ285" s="93" t="s">
        <v>2602</v>
      </c>
      <c r="AK285" s="15"/>
      <c r="AL285" s="15"/>
      <c r="AM285" s="15"/>
      <c r="AN285" s="15"/>
      <c r="AO285" s="15"/>
      <c r="AP285" s="15"/>
      <c r="AQ285" s="15"/>
    </row>
    <row r="286" spans="1:104" ht="150" x14ac:dyDescent="0.25">
      <c r="A286" s="54">
        <f t="shared" si="4"/>
        <v>284</v>
      </c>
      <c r="C286" s="52" t="s">
        <v>162</v>
      </c>
      <c r="D286" s="84" t="s">
        <v>1702</v>
      </c>
      <c r="E286" s="84" t="s">
        <v>26</v>
      </c>
      <c r="F286" s="32" t="s">
        <v>2689</v>
      </c>
      <c r="G286" s="54" t="s">
        <v>32</v>
      </c>
      <c r="H286" s="32" t="s">
        <v>2714</v>
      </c>
      <c r="I286" s="54"/>
      <c r="J286" s="149" t="s">
        <v>2714</v>
      </c>
      <c r="L286" s="52" t="s">
        <v>2692</v>
      </c>
      <c r="M286" s="52" t="s">
        <v>119</v>
      </c>
      <c r="N286" s="54" t="s">
        <v>37</v>
      </c>
      <c r="O286" s="52" t="s">
        <v>2690</v>
      </c>
      <c r="P286" s="52" t="s">
        <v>2691</v>
      </c>
      <c r="Q286" s="52" t="s">
        <v>222</v>
      </c>
      <c r="R286" s="27" t="s">
        <v>222</v>
      </c>
      <c r="S286" s="27" t="s">
        <v>120</v>
      </c>
      <c r="T286" s="54" t="s">
        <v>222</v>
      </c>
      <c r="U286" s="88">
        <v>45159</v>
      </c>
      <c r="V286" s="54"/>
      <c r="W286" s="27" t="s">
        <v>222</v>
      </c>
      <c r="Y286" s="36" t="s">
        <v>231</v>
      </c>
      <c r="Z286" s="26" t="s">
        <v>2705</v>
      </c>
      <c r="AA286" s="26" t="s">
        <v>2706</v>
      </c>
      <c r="AB286" s="54" t="s">
        <v>30</v>
      </c>
      <c r="AC286" s="95" t="s">
        <v>37</v>
      </c>
      <c r="AD286" s="87">
        <v>45067</v>
      </c>
      <c r="AE286" s="114">
        <v>0</v>
      </c>
      <c r="AF286" s="94">
        <v>9300</v>
      </c>
      <c r="AG286" s="87"/>
      <c r="AH286" s="27"/>
      <c r="AI286" s="54"/>
      <c r="AJ286" s="146" t="s">
        <v>2945</v>
      </c>
      <c r="AK286" s="136" t="s">
        <v>2966</v>
      </c>
      <c r="AL286" s="84"/>
      <c r="AM286" s="15"/>
      <c r="AN286" s="15"/>
      <c r="AO286" s="15"/>
      <c r="AP286" s="15"/>
      <c r="AQ286" s="15"/>
    </row>
    <row r="287" spans="1:104" ht="90" x14ac:dyDescent="0.25">
      <c r="A287" s="54">
        <f t="shared" si="4"/>
        <v>285</v>
      </c>
      <c r="C287" s="52" t="s">
        <v>162</v>
      </c>
      <c r="D287" s="84" t="s">
        <v>1703</v>
      </c>
      <c r="E287" s="84" t="s">
        <v>26</v>
      </c>
      <c r="F287" s="32" t="s">
        <v>1945</v>
      </c>
      <c r="G287" s="54" t="s">
        <v>32</v>
      </c>
      <c r="H287" s="52" t="s">
        <v>1946</v>
      </c>
      <c r="I287" s="54" t="s">
        <v>728</v>
      </c>
      <c r="J287" s="140" t="str">
        <f>+Trimestral[[#This Row],[Número de oficio de envio de los criterios de inclusion y exclusion]]</f>
        <v>CENDEISSS-CECCENTRAL-0016-2023 de 08/02/2023 Rechazado Fecha de la resolución: 06/02/2023. No. de sesión: 007-2023.</v>
      </c>
      <c r="K287" s="27" t="s">
        <v>2203</v>
      </c>
      <c r="L287" s="52" t="s">
        <v>1947</v>
      </c>
      <c r="M287" s="52" t="s">
        <v>119</v>
      </c>
      <c r="N287" s="54" t="s">
        <v>37</v>
      </c>
      <c r="O287" s="52" t="s">
        <v>1948</v>
      </c>
      <c r="P287" s="52" t="s">
        <v>1949</v>
      </c>
      <c r="T287" s="54" t="s">
        <v>620</v>
      </c>
      <c r="U287" s="27" t="s">
        <v>222</v>
      </c>
      <c r="V287" s="27" t="s">
        <v>222</v>
      </c>
      <c r="W287" s="27" t="s">
        <v>222</v>
      </c>
      <c r="X287" s="40" t="s">
        <v>222</v>
      </c>
      <c r="Y287" s="36" t="s">
        <v>620</v>
      </c>
      <c r="Z287" s="26" t="s">
        <v>2411</v>
      </c>
      <c r="AA287" s="26" t="s">
        <v>1979</v>
      </c>
      <c r="AB287" s="27" t="s">
        <v>222</v>
      </c>
      <c r="AC287" s="27" t="s">
        <v>222</v>
      </c>
      <c r="AD287" s="27" t="s">
        <v>222</v>
      </c>
      <c r="AE287" s="40" t="s">
        <v>222</v>
      </c>
      <c r="AF287" s="27" t="s">
        <v>222</v>
      </c>
      <c r="AG287" s="27" t="s">
        <v>222</v>
      </c>
      <c r="AH287" s="27" t="s">
        <v>222</v>
      </c>
      <c r="AI287" s="40" t="s">
        <v>222</v>
      </c>
      <c r="AJ287" s="93" t="s">
        <v>1946</v>
      </c>
      <c r="AK287" s="15"/>
      <c r="AL287" s="15"/>
      <c r="AM287" s="15"/>
      <c r="AN287" s="15"/>
      <c r="AO287" s="15"/>
      <c r="AP287" s="15"/>
      <c r="AQ287" s="15"/>
    </row>
    <row r="288" spans="1:104" ht="174.75" customHeight="1" x14ac:dyDescent="0.25">
      <c r="A288" s="54">
        <f t="shared" si="4"/>
        <v>286</v>
      </c>
      <c r="C288" s="52" t="s">
        <v>162</v>
      </c>
      <c r="D288" s="84" t="s">
        <v>2716</v>
      </c>
      <c r="E288" s="84" t="s">
        <v>26</v>
      </c>
      <c r="F288" s="32" t="s">
        <v>2675</v>
      </c>
      <c r="G288" s="54" t="s">
        <v>32</v>
      </c>
      <c r="H288" s="52" t="s">
        <v>2676</v>
      </c>
      <c r="I288" s="54" t="s">
        <v>726</v>
      </c>
      <c r="J288" s="140" t="str">
        <f>+Trimestral[[#This Row],[Número de oficio de envio de los criterios de inclusion y exclusion]]</f>
        <v>CENDEISSS-CECCENTRAL-0059-2023 de 16/03/2023. Rechazado Fecha de la resolución: 10/03/2023. No. de sesión: 016-2023.</v>
      </c>
      <c r="K288" s="27" t="s">
        <v>726</v>
      </c>
      <c r="L288" s="52" t="s">
        <v>2677</v>
      </c>
      <c r="M288" s="52" t="s">
        <v>119</v>
      </c>
      <c r="N288" s="54" t="s">
        <v>37</v>
      </c>
      <c r="O288" s="52" t="s">
        <v>2678</v>
      </c>
      <c r="P288" s="52" t="s">
        <v>1028</v>
      </c>
      <c r="Q288" s="15" t="s">
        <v>692</v>
      </c>
      <c r="R288" s="169" t="s">
        <v>222</v>
      </c>
      <c r="S288" s="54" t="s">
        <v>222</v>
      </c>
      <c r="T288" s="54" t="s">
        <v>620</v>
      </c>
      <c r="U288" s="27" t="s">
        <v>222</v>
      </c>
      <c r="V288" s="27" t="s">
        <v>222</v>
      </c>
      <c r="W288" s="27" t="s">
        <v>222</v>
      </c>
      <c r="X288" s="40" t="s">
        <v>222</v>
      </c>
      <c r="Y288" s="36" t="s">
        <v>620</v>
      </c>
      <c r="Z288" s="26" t="s">
        <v>222</v>
      </c>
      <c r="AA288" s="26" t="s">
        <v>222</v>
      </c>
      <c r="AB288" s="54" t="s">
        <v>222</v>
      </c>
      <c r="AC288" s="54" t="s">
        <v>222</v>
      </c>
      <c r="AD288" s="87" t="s">
        <v>222</v>
      </c>
      <c r="AE288" s="85" t="s">
        <v>222</v>
      </c>
      <c r="AF288" s="94" t="s">
        <v>222</v>
      </c>
      <c r="AG288" s="87" t="s">
        <v>222</v>
      </c>
      <c r="AH288" s="27" t="s">
        <v>222</v>
      </c>
      <c r="AI288" s="27" t="s">
        <v>37</v>
      </c>
      <c r="AJ288" s="167" t="s">
        <v>2901</v>
      </c>
      <c r="AK288" s="15"/>
      <c r="AL288" s="15"/>
      <c r="AM288" s="15"/>
      <c r="AN288" s="15"/>
      <c r="AO288" s="15"/>
      <c r="AP288" s="15"/>
      <c r="AQ288" s="15"/>
    </row>
    <row r="289" spans="1:104" ht="90" x14ac:dyDescent="0.25">
      <c r="A289" s="54">
        <f t="shared" si="4"/>
        <v>287</v>
      </c>
      <c r="C289" s="52" t="s">
        <v>162</v>
      </c>
      <c r="D289" s="84" t="s">
        <v>2715</v>
      </c>
      <c r="E289" s="84" t="s">
        <v>26</v>
      </c>
      <c r="F289" s="32" t="s">
        <v>2683</v>
      </c>
      <c r="G289" s="54" t="s">
        <v>32</v>
      </c>
      <c r="H289" s="52" t="s">
        <v>2711</v>
      </c>
      <c r="I289" s="54" t="s">
        <v>28</v>
      </c>
      <c r="J289" s="140" t="s">
        <v>2682</v>
      </c>
      <c r="L289" s="52" t="s">
        <v>2684</v>
      </c>
      <c r="M289" s="52" t="s">
        <v>119</v>
      </c>
      <c r="N289" s="54"/>
      <c r="O289" s="52" t="s">
        <v>2685</v>
      </c>
      <c r="P289" s="52" t="s">
        <v>2686</v>
      </c>
      <c r="Q289" s="52" t="s">
        <v>2687</v>
      </c>
      <c r="S289" s="54" t="s">
        <v>222</v>
      </c>
      <c r="T289" s="54" t="s">
        <v>222</v>
      </c>
      <c r="U289" s="27" t="s">
        <v>222</v>
      </c>
      <c r="V289" s="54" t="s">
        <v>222</v>
      </c>
      <c r="W289" s="27" t="s">
        <v>222</v>
      </c>
      <c r="X289" s="40" t="s">
        <v>222</v>
      </c>
      <c r="Y289" s="36" t="s">
        <v>620</v>
      </c>
      <c r="Z289" s="40" t="s">
        <v>222</v>
      </c>
      <c r="AA289" s="40" t="s">
        <v>222</v>
      </c>
      <c r="AB289" s="40" t="s">
        <v>222</v>
      </c>
      <c r="AC289" s="40" t="s">
        <v>222</v>
      </c>
      <c r="AD289" s="40" t="s">
        <v>222</v>
      </c>
      <c r="AE289" s="40" t="s">
        <v>222</v>
      </c>
      <c r="AF289" s="40" t="s">
        <v>222</v>
      </c>
      <c r="AG289" s="40" t="s">
        <v>222</v>
      </c>
      <c r="AH289" s="40" t="s">
        <v>222</v>
      </c>
      <c r="AI289" s="40" t="s">
        <v>222</v>
      </c>
      <c r="AJ289" s="93" t="s">
        <v>2910</v>
      </c>
      <c r="AK289" s="15"/>
      <c r="AL289" s="15"/>
      <c r="AM289" s="15"/>
      <c r="AN289" s="15"/>
      <c r="AO289" s="15"/>
      <c r="AP289" s="15"/>
      <c r="AQ289" s="15"/>
    </row>
    <row r="290" spans="1:104" ht="195" x14ac:dyDescent="0.25">
      <c r="A290" s="54">
        <f t="shared" si="4"/>
        <v>288</v>
      </c>
      <c r="C290" s="52" t="s">
        <v>162</v>
      </c>
      <c r="D290" s="84" t="s">
        <v>2717</v>
      </c>
      <c r="E290" s="84" t="s">
        <v>26</v>
      </c>
      <c r="F290" s="32" t="s">
        <v>2774</v>
      </c>
      <c r="G290" s="27"/>
      <c r="H290" s="52" t="s">
        <v>2776</v>
      </c>
      <c r="I290" s="54"/>
      <c r="J290" s="140" t="s">
        <v>2776</v>
      </c>
      <c r="L290" s="52" t="s">
        <v>2777</v>
      </c>
      <c r="M290" s="52" t="s">
        <v>119</v>
      </c>
      <c r="N290" s="54"/>
      <c r="O290" s="52" t="s">
        <v>2778</v>
      </c>
      <c r="P290" s="52" t="s">
        <v>2779</v>
      </c>
      <c r="Q290" s="52" t="s">
        <v>2780</v>
      </c>
      <c r="R290" s="27" t="s">
        <v>222</v>
      </c>
      <c r="S290" s="54" t="s">
        <v>222</v>
      </c>
      <c r="T290" s="54" t="s">
        <v>222</v>
      </c>
      <c r="U290" s="27" t="s">
        <v>222</v>
      </c>
      <c r="V290" s="54" t="s">
        <v>222</v>
      </c>
      <c r="W290" s="27" t="s">
        <v>222</v>
      </c>
      <c r="X290" s="40" t="s">
        <v>222</v>
      </c>
      <c r="Y290" s="36" t="s">
        <v>620</v>
      </c>
      <c r="Z290" s="26" t="s">
        <v>2781</v>
      </c>
      <c r="AA290" s="26" t="s">
        <v>2782</v>
      </c>
      <c r="AB290" s="54" t="s">
        <v>222</v>
      </c>
      <c r="AC290" s="54" t="s">
        <v>222</v>
      </c>
      <c r="AD290" s="87" t="s">
        <v>222</v>
      </c>
      <c r="AE290" s="85" t="s">
        <v>222</v>
      </c>
      <c r="AF290" s="94" t="s">
        <v>222</v>
      </c>
      <c r="AG290" s="87" t="s">
        <v>222</v>
      </c>
      <c r="AH290" s="27" t="s">
        <v>222</v>
      </c>
      <c r="AI290" s="27" t="s">
        <v>222</v>
      </c>
      <c r="AJ290" s="93" t="s">
        <v>2920</v>
      </c>
      <c r="AK290" s="147" t="s">
        <v>3000</v>
      </c>
      <c r="AL290" s="15"/>
      <c r="AM290" s="15"/>
      <c r="AN290" s="15"/>
      <c r="AO290" s="15"/>
      <c r="AP290" s="15"/>
      <c r="AQ290" s="15"/>
    </row>
    <row r="291" spans="1:104" ht="83.25" customHeight="1" x14ac:dyDescent="0.25">
      <c r="A291" s="54">
        <f t="shared" si="4"/>
        <v>289</v>
      </c>
      <c r="C291" s="52" t="s">
        <v>162</v>
      </c>
      <c r="D291" s="84" t="s">
        <v>2718</v>
      </c>
      <c r="E291" s="84" t="s">
        <v>26</v>
      </c>
      <c r="F291" s="32" t="s">
        <v>2742</v>
      </c>
      <c r="G291" s="27"/>
      <c r="H291" s="52" t="s">
        <v>2775</v>
      </c>
      <c r="I291" s="54" t="s">
        <v>728</v>
      </c>
      <c r="J291" s="140" t="s">
        <v>2743</v>
      </c>
      <c r="K291" s="54" t="s">
        <v>728</v>
      </c>
      <c r="L291" s="52" t="s">
        <v>2744</v>
      </c>
      <c r="M291" s="52" t="s">
        <v>119</v>
      </c>
      <c r="N291" s="54"/>
      <c r="O291" s="52" t="s">
        <v>1937</v>
      </c>
      <c r="P291" s="52" t="s">
        <v>2745</v>
      </c>
      <c r="Q291" s="52" t="s">
        <v>2746</v>
      </c>
      <c r="R291" s="27" t="s">
        <v>222</v>
      </c>
      <c r="S291" s="54" t="s">
        <v>222</v>
      </c>
      <c r="T291" s="54" t="s">
        <v>222</v>
      </c>
      <c r="U291" s="27" t="s">
        <v>222</v>
      </c>
      <c r="V291" s="54" t="s">
        <v>222</v>
      </c>
      <c r="W291" s="27" t="s">
        <v>222</v>
      </c>
      <c r="X291" s="40" t="s">
        <v>222</v>
      </c>
      <c r="Y291" s="36" t="s">
        <v>620</v>
      </c>
      <c r="Z291" s="26" t="s">
        <v>2747</v>
      </c>
      <c r="AA291" s="26" t="s">
        <v>2748</v>
      </c>
      <c r="AB291" s="54" t="s">
        <v>222</v>
      </c>
      <c r="AC291" s="54" t="s">
        <v>222</v>
      </c>
      <c r="AD291" s="87" t="s">
        <v>222</v>
      </c>
      <c r="AE291" s="85" t="s">
        <v>222</v>
      </c>
      <c r="AF291" s="94" t="s">
        <v>222</v>
      </c>
      <c r="AG291" s="87" t="s">
        <v>222</v>
      </c>
      <c r="AH291" s="27" t="s">
        <v>222</v>
      </c>
      <c r="AI291" s="27" t="s">
        <v>222</v>
      </c>
      <c r="AJ291" s="112" t="s">
        <v>2963</v>
      </c>
      <c r="AK291" s="132" t="s">
        <v>2964</v>
      </c>
      <c r="AL291" s="15"/>
      <c r="AM291" s="15"/>
      <c r="AN291" s="15"/>
      <c r="AO291" s="15"/>
      <c r="AP291" s="15"/>
      <c r="AQ291" s="15"/>
    </row>
    <row r="292" spans="1:104" ht="182.25" customHeight="1" x14ac:dyDescent="0.25">
      <c r="A292" s="54">
        <f t="shared" si="4"/>
        <v>290</v>
      </c>
      <c r="C292" s="52" t="s">
        <v>162</v>
      </c>
      <c r="D292" s="84" t="s">
        <v>2719</v>
      </c>
      <c r="E292" s="84" t="s">
        <v>26</v>
      </c>
      <c r="F292" s="50" t="s">
        <v>2736</v>
      </c>
      <c r="G292" s="27"/>
      <c r="H292" s="32" t="s">
        <v>2749</v>
      </c>
      <c r="I292" s="54" t="s">
        <v>728</v>
      </c>
      <c r="J292" s="140" t="s">
        <v>2749</v>
      </c>
      <c r="K292" s="27" t="str">
        <f>+Trimestral[[#This Row],[Tamaño de la muestra (colocar solo el número) (por rango, global)]]</f>
        <v>201-500</v>
      </c>
      <c r="L292" s="15" t="s">
        <v>2737</v>
      </c>
      <c r="M292" s="52" t="s">
        <v>119</v>
      </c>
      <c r="N292" s="54" t="s">
        <v>37</v>
      </c>
      <c r="O292" s="52" t="s">
        <v>2738</v>
      </c>
      <c r="P292" s="52" t="s">
        <v>1910</v>
      </c>
      <c r="Q292" s="52" t="s">
        <v>2739</v>
      </c>
      <c r="R292" s="27" t="s">
        <v>222</v>
      </c>
      <c r="S292" s="54" t="s">
        <v>222</v>
      </c>
      <c r="T292" s="54" t="s">
        <v>222</v>
      </c>
      <c r="U292" s="27"/>
      <c r="V292" s="54"/>
      <c r="W292" s="27" t="s">
        <v>222</v>
      </c>
      <c r="Y292" s="36" t="s">
        <v>231</v>
      </c>
      <c r="Z292" s="26" t="s">
        <v>2740</v>
      </c>
      <c r="AA292" s="51" t="s">
        <v>2741</v>
      </c>
      <c r="AB292" s="54" t="s">
        <v>30</v>
      </c>
      <c r="AC292" s="54" t="s">
        <v>37</v>
      </c>
      <c r="AD292" s="87">
        <v>45079</v>
      </c>
      <c r="AE292" s="173">
        <v>0</v>
      </c>
      <c r="AF292" s="94">
        <v>780</v>
      </c>
      <c r="AG292" s="87"/>
      <c r="AH292" s="54"/>
      <c r="AI292" s="54"/>
      <c r="AJ292" s="132" t="s">
        <v>2975</v>
      </c>
      <c r="AK292" s="147" t="s">
        <v>3010</v>
      </c>
      <c r="AL292" s="147" t="s">
        <v>3011</v>
      </c>
      <c r="AM292" s="15"/>
      <c r="AN292" s="15"/>
      <c r="AO292" s="15"/>
      <c r="AP292" s="15"/>
      <c r="AQ292" s="15"/>
    </row>
    <row r="293" spans="1:104" ht="95.25" customHeight="1" x14ac:dyDescent="0.25">
      <c r="A293" s="54">
        <f t="shared" si="4"/>
        <v>291</v>
      </c>
      <c r="C293" s="52" t="s">
        <v>162</v>
      </c>
      <c r="D293" s="84" t="s">
        <v>2720</v>
      </c>
      <c r="E293" s="84" t="s">
        <v>26</v>
      </c>
      <c r="F293" s="32" t="s">
        <v>2765</v>
      </c>
      <c r="G293" s="27"/>
      <c r="H293" s="52" t="s">
        <v>2766</v>
      </c>
      <c r="I293" s="54" t="s">
        <v>28</v>
      </c>
      <c r="J293" s="140" t="s">
        <v>2772</v>
      </c>
      <c r="K293" s="27" t="str">
        <f>+Trimestral[[#This Row],[Tamaño de la muestra (colocar solo el número) (por rango, global)]]</f>
        <v>1 a 50</v>
      </c>
      <c r="L293" s="52" t="s">
        <v>499</v>
      </c>
      <c r="M293" s="52" t="s">
        <v>119</v>
      </c>
      <c r="N293" s="54" t="s">
        <v>37</v>
      </c>
      <c r="O293" s="52" t="s">
        <v>2767</v>
      </c>
      <c r="P293" s="52" t="s">
        <v>2768</v>
      </c>
      <c r="Q293" s="52" t="s">
        <v>2769</v>
      </c>
      <c r="R293" s="27" t="s">
        <v>222</v>
      </c>
      <c r="S293" s="54" t="s">
        <v>222</v>
      </c>
      <c r="T293" s="54" t="s">
        <v>222</v>
      </c>
      <c r="U293" s="27" t="s">
        <v>222</v>
      </c>
      <c r="V293" s="54" t="s">
        <v>222</v>
      </c>
      <c r="W293" s="27" t="s">
        <v>222</v>
      </c>
      <c r="X293" s="40" t="s">
        <v>222</v>
      </c>
      <c r="Y293" s="36" t="s">
        <v>620</v>
      </c>
      <c r="Z293" s="26" t="s">
        <v>2770</v>
      </c>
      <c r="AA293" s="26" t="s">
        <v>2771</v>
      </c>
      <c r="AB293" s="54" t="s">
        <v>222</v>
      </c>
      <c r="AC293" s="54" t="s">
        <v>222</v>
      </c>
      <c r="AD293" s="54" t="s">
        <v>222</v>
      </c>
      <c r="AE293" s="54" t="s">
        <v>222</v>
      </c>
      <c r="AF293" s="54" t="s">
        <v>222</v>
      </c>
      <c r="AG293" s="54" t="s">
        <v>222</v>
      </c>
      <c r="AH293" s="54" t="s">
        <v>222</v>
      </c>
      <c r="AI293" s="54" t="s">
        <v>222</v>
      </c>
      <c r="AJ293" s="93" t="s">
        <v>2921</v>
      </c>
      <c r="AK293" s="15"/>
      <c r="AL293" s="15"/>
      <c r="AM293" s="15"/>
      <c r="AN293" s="15"/>
      <c r="AO293" s="15"/>
      <c r="AP293" s="15"/>
      <c r="AQ293" s="15"/>
    </row>
    <row r="294" spans="1:104" ht="195" customHeight="1" x14ac:dyDescent="0.25">
      <c r="A294" s="54">
        <f t="shared" si="4"/>
        <v>292</v>
      </c>
      <c r="C294" s="52" t="s">
        <v>162</v>
      </c>
      <c r="D294" s="84" t="s">
        <v>2721</v>
      </c>
      <c r="E294" s="84" t="s">
        <v>26</v>
      </c>
      <c r="F294" s="32" t="s">
        <v>2752</v>
      </c>
      <c r="G294" s="27"/>
      <c r="H294" s="32" t="s">
        <v>2757</v>
      </c>
      <c r="I294" s="54"/>
      <c r="J294" s="149" t="s">
        <v>2757</v>
      </c>
      <c r="L294" s="50" t="s">
        <v>2753</v>
      </c>
      <c r="M294" s="27" t="s">
        <v>119</v>
      </c>
      <c r="N294" s="54" t="s">
        <v>37</v>
      </c>
      <c r="O294" s="27" t="s">
        <v>2754</v>
      </c>
      <c r="P294" s="2" t="s">
        <v>2755</v>
      </c>
      <c r="Q294" s="52" t="s">
        <v>2739</v>
      </c>
      <c r="R294" s="27" t="s">
        <v>222</v>
      </c>
      <c r="S294" s="54" t="s">
        <v>222</v>
      </c>
      <c r="T294" s="54" t="s">
        <v>222</v>
      </c>
      <c r="U294" s="27"/>
      <c r="V294" s="54"/>
      <c r="W294" s="27" t="s">
        <v>222</v>
      </c>
      <c r="Y294" s="36" t="s">
        <v>231</v>
      </c>
      <c r="Z294" s="26" t="s">
        <v>2756</v>
      </c>
      <c r="AA294" s="50" t="s">
        <v>2794</v>
      </c>
      <c r="AB294" s="54" t="s">
        <v>30</v>
      </c>
      <c r="AC294" s="54" t="s">
        <v>372</v>
      </c>
      <c r="AD294" s="31" t="s">
        <v>2793</v>
      </c>
      <c r="AE294" s="85" t="s">
        <v>222</v>
      </c>
      <c r="AF294" s="94">
        <v>35415</v>
      </c>
      <c r="AG294" s="87"/>
      <c r="AH294" s="54"/>
      <c r="AI294" s="54"/>
      <c r="AJ294" s="93" t="s">
        <v>2970</v>
      </c>
      <c r="AK294" s="132" t="s">
        <v>2996</v>
      </c>
      <c r="AL294" s="15"/>
      <c r="AM294" s="15"/>
      <c r="AN294" s="15"/>
      <c r="AO294" s="15"/>
      <c r="AP294" s="15"/>
      <c r="AQ294" s="15"/>
    </row>
    <row r="295" spans="1:104" ht="120" customHeight="1" x14ac:dyDescent="0.25">
      <c r="A295" s="54">
        <f t="shared" si="4"/>
        <v>293</v>
      </c>
      <c r="C295" s="52" t="s">
        <v>162</v>
      </c>
      <c r="D295" s="84" t="s">
        <v>2722</v>
      </c>
      <c r="E295" s="84" t="s">
        <v>26</v>
      </c>
      <c r="F295" s="32" t="s">
        <v>2758</v>
      </c>
      <c r="G295" s="27"/>
      <c r="H295" s="52" t="s">
        <v>3016</v>
      </c>
      <c r="I295" s="54" t="s">
        <v>735</v>
      </c>
      <c r="J295" s="140" t="s">
        <v>3016</v>
      </c>
      <c r="K295" s="27" t="str">
        <f>+Trimestral[[#This Row],[Tamaño de la muestra (colocar solo el número) (por rango, global)]]</f>
        <v>más de 2000</v>
      </c>
      <c r="L295" s="52" t="s">
        <v>2759</v>
      </c>
      <c r="M295" s="52" t="s">
        <v>119</v>
      </c>
      <c r="N295" s="54"/>
      <c r="O295" s="52" t="s">
        <v>2761</v>
      </c>
      <c r="P295" s="52" t="s">
        <v>2762</v>
      </c>
      <c r="Q295" s="52" t="s">
        <v>2760</v>
      </c>
      <c r="R295" s="27" t="s">
        <v>222</v>
      </c>
      <c r="S295" s="54" t="s">
        <v>222</v>
      </c>
      <c r="T295" s="54" t="s">
        <v>222</v>
      </c>
      <c r="U295" s="27" t="s">
        <v>222</v>
      </c>
      <c r="V295" s="54" t="s">
        <v>222</v>
      </c>
      <c r="W295" s="27" t="s">
        <v>222</v>
      </c>
      <c r="Y295" s="36" t="s">
        <v>231</v>
      </c>
      <c r="Z295" s="52" t="s">
        <v>3017</v>
      </c>
      <c r="AA295" s="52" t="s">
        <v>2710</v>
      </c>
      <c r="AB295" s="54" t="s">
        <v>222</v>
      </c>
      <c r="AC295" s="54" t="s">
        <v>30</v>
      </c>
      <c r="AD295" s="87" t="s">
        <v>222</v>
      </c>
      <c r="AE295" s="85" t="s">
        <v>222</v>
      </c>
      <c r="AF295" s="94" t="s">
        <v>222</v>
      </c>
      <c r="AG295" s="87"/>
      <c r="AH295" s="54"/>
      <c r="AI295" s="54"/>
      <c r="AJ295" s="112" t="s">
        <v>3015</v>
      </c>
      <c r="AK295" s="15"/>
      <c r="AL295" s="15"/>
      <c r="AM295" s="15"/>
      <c r="AN295" s="15"/>
      <c r="AO295" s="15"/>
      <c r="AP295" s="15"/>
      <c r="AQ295" s="15"/>
    </row>
    <row r="296" spans="1:104" ht="90" customHeight="1" x14ac:dyDescent="0.25">
      <c r="A296" s="54">
        <f t="shared" si="4"/>
        <v>294</v>
      </c>
      <c r="C296" s="52" t="s">
        <v>162</v>
      </c>
      <c r="D296" s="84" t="s">
        <v>2723</v>
      </c>
      <c r="E296" s="84" t="s">
        <v>26</v>
      </c>
      <c r="F296" s="32" t="s">
        <v>2729</v>
      </c>
      <c r="G296" s="27"/>
      <c r="H296" s="52" t="s">
        <v>2730</v>
      </c>
      <c r="I296" s="54" t="s">
        <v>726</v>
      </c>
      <c r="J296" s="140" t="str">
        <f>+Trimestral[[#This Row],[Número de oficio de envio de los criterios de inclusion y exclusion]]</f>
        <v>CENDEISSS-CECCENTRAL-0226-2023 de 09/06/2023 Rechazado. Fecha de la resolución: 09 de junio de 2023. No. de sesión: 035-2023.</v>
      </c>
      <c r="L296" s="52" t="s">
        <v>2731</v>
      </c>
      <c r="M296" s="52" t="s">
        <v>119</v>
      </c>
      <c r="N296" s="54" t="s">
        <v>37</v>
      </c>
      <c r="O296" s="52" t="s">
        <v>2732</v>
      </c>
      <c r="P296" s="27" t="s">
        <v>222</v>
      </c>
      <c r="Q296" s="52" t="s">
        <v>2739</v>
      </c>
      <c r="R296" s="27" t="s">
        <v>222</v>
      </c>
      <c r="S296" s="54" t="s">
        <v>222</v>
      </c>
      <c r="T296" s="54" t="s">
        <v>620</v>
      </c>
      <c r="U296" s="27" t="s">
        <v>222</v>
      </c>
      <c r="V296" s="54" t="s">
        <v>222</v>
      </c>
      <c r="W296" s="27" t="s">
        <v>222</v>
      </c>
      <c r="X296" s="40" t="s">
        <v>222</v>
      </c>
      <c r="Y296" s="36" t="s">
        <v>620</v>
      </c>
      <c r="Z296" s="26" t="s">
        <v>2763</v>
      </c>
      <c r="AA296" s="26" t="s">
        <v>2764</v>
      </c>
      <c r="AB296" s="54" t="s">
        <v>222</v>
      </c>
      <c r="AC296" s="54" t="s">
        <v>222</v>
      </c>
      <c r="AD296" s="87" t="s">
        <v>222</v>
      </c>
      <c r="AE296" s="85" t="s">
        <v>222</v>
      </c>
      <c r="AF296" s="94" t="s">
        <v>222</v>
      </c>
      <c r="AG296" s="87" t="s">
        <v>222</v>
      </c>
      <c r="AH296" s="27" t="s">
        <v>222</v>
      </c>
      <c r="AI296" s="27" t="s">
        <v>222</v>
      </c>
      <c r="AJ296" s="93" t="s">
        <v>2730</v>
      </c>
      <c r="AK296" s="15"/>
      <c r="AL296" s="15"/>
      <c r="AM296" s="15"/>
      <c r="AN296" s="15"/>
      <c r="AO296" s="15"/>
      <c r="AP296" s="15"/>
      <c r="AQ296" s="15"/>
    </row>
    <row r="297" spans="1:104" ht="151.5" customHeight="1" x14ac:dyDescent="0.25">
      <c r="A297" s="54">
        <f t="shared" si="4"/>
        <v>295</v>
      </c>
      <c r="C297" s="52" t="s">
        <v>162</v>
      </c>
      <c r="D297" s="84" t="s">
        <v>2724</v>
      </c>
      <c r="E297" s="84" t="s">
        <v>26</v>
      </c>
      <c r="F297" s="32" t="s">
        <v>2773</v>
      </c>
      <c r="G297" s="27"/>
      <c r="H297" s="52" t="s">
        <v>2821</v>
      </c>
      <c r="I297" s="54" t="s">
        <v>735</v>
      </c>
      <c r="J297" s="52" t="s">
        <v>2821</v>
      </c>
      <c r="K297" s="27" t="s">
        <v>735</v>
      </c>
      <c r="L297" s="52" t="s">
        <v>1735</v>
      </c>
      <c r="M297" s="52" t="s">
        <v>119</v>
      </c>
      <c r="N297" s="54" t="s">
        <v>37</v>
      </c>
      <c r="O297" s="52" t="s">
        <v>710</v>
      </c>
      <c r="P297" s="52" t="s">
        <v>2783</v>
      </c>
      <c r="Q297" s="52" t="s">
        <v>2739</v>
      </c>
      <c r="R297" s="27" t="s">
        <v>222</v>
      </c>
      <c r="S297" s="54" t="s">
        <v>222</v>
      </c>
      <c r="T297" s="54" t="s">
        <v>222</v>
      </c>
      <c r="U297" s="27"/>
      <c r="V297" s="54"/>
      <c r="W297" s="27" t="s">
        <v>222</v>
      </c>
      <c r="Y297" s="36" t="s">
        <v>231</v>
      </c>
      <c r="Z297" s="26" t="s">
        <v>2822</v>
      </c>
      <c r="AA297" s="26" t="s">
        <v>2784</v>
      </c>
      <c r="AB297" s="54" t="s">
        <v>37</v>
      </c>
      <c r="AC297" s="54" t="s">
        <v>30</v>
      </c>
      <c r="AD297" s="87" t="s">
        <v>222</v>
      </c>
      <c r="AE297" s="85" t="s">
        <v>222</v>
      </c>
      <c r="AF297" s="94" t="s">
        <v>222</v>
      </c>
      <c r="AG297" s="87"/>
      <c r="AH297" s="54"/>
      <c r="AI297" s="54"/>
      <c r="AJ297" s="112" t="s">
        <v>3019</v>
      </c>
      <c r="AK297" s="132" t="s">
        <v>3018</v>
      </c>
      <c r="AL297" s="15"/>
      <c r="AM297" s="15"/>
      <c r="AN297" s="15"/>
      <c r="AO297" s="15"/>
      <c r="AP297" s="15"/>
      <c r="AQ297" s="15"/>
    </row>
    <row r="298" spans="1:104" s="158" customFormat="1" ht="117.75" customHeight="1" x14ac:dyDescent="0.25">
      <c r="A298" s="36">
        <f t="shared" si="4"/>
        <v>296</v>
      </c>
      <c r="B298" s="137"/>
      <c r="C298" s="152" t="s">
        <v>162</v>
      </c>
      <c r="D298" s="137" t="s">
        <v>2725</v>
      </c>
      <c r="E298" s="137"/>
      <c r="F298" s="38" t="s">
        <v>2790</v>
      </c>
      <c r="G298" s="26"/>
      <c r="H298" s="152" t="s">
        <v>2836</v>
      </c>
      <c r="I298" s="36" t="s">
        <v>726</v>
      </c>
      <c r="J298" s="139" t="s">
        <v>2836</v>
      </c>
      <c r="K298" s="26" t="s">
        <v>726</v>
      </c>
      <c r="L298" s="152" t="s">
        <v>223</v>
      </c>
      <c r="M298" s="152" t="s">
        <v>119</v>
      </c>
      <c r="N298" s="36" t="s">
        <v>37</v>
      </c>
      <c r="O298" s="152" t="s">
        <v>2678</v>
      </c>
      <c r="P298" s="152" t="s">
        <v>2840</v>
      </c>
      <c r="Q298" s="152" t="s">
        <v>2837</v>
      </c>
      <c r="R298" s="26" t="s">
        <v>2791</v>
      </c>
      <c r="S298" s="36" t="s">
        <v>222</v>
      </c>
      <c r="T298" s="36" t="s">
        <v>222</v>
      </c>
      <c r="U298" s="26" t="s">
        <v>222</v>
      </c>
      <c r="V298" s="36" t="s">
        <v>222</v>
      </c>
      <c r="W298" s="26" t="s">
        <v>222</v>
      </c>
      <c r="X298" s="40"/>
      <c r="Y298" s="36" t="s">
        <v>231</v>
      </c>
      <c r="Z298" s="26" t="s">
        <v>2838</v>
      </c>
      <c r="AA298" s="36" t="s">
        <v>2839</v>
      </c>
      <c r="AB298" s="36" t="s">
        <v>37</v>
      </c>
      <c r="AC298" s="36" t="s">
        <v>30</v>
      </c>
      <c r="AD298" s="37" t="s">
        <v>222</v>
      </c>
      <c r="AE298" s="153" t="s">
        <v>222</v>
      </c>
      <c r="AF298" s="154" t="s">
        <v>222</v>
      </c>
      <c r="AG298" s="37"/>
      <c r="AH298" s="36"/>
      <c r="AI298" s="36"/>
      <c r="AJ298" s="179" t="s">
        <v>3020</v>
      </c>
      <c r="AK298" s="155"/>
      <c r="AL298" s="155"/>
      <c r="AM298" s="155"/>
      <c r="AN298" s="155"/>
      <c r="AO298" s="155"/>
      <c r="AP298" s="155"/>
      <c r="AQ298" s="155"/>
      <c r="AR298" s="156"/>
      <c r="AS298" s="156"/>
      <c r="AT298" s="156"/>
      <c r="AU298" s="156"/>
      <c r="AV298" s="156"/>
      <c r="AW298" s="156"/>
      <c r="AX298" s="156"/>
      <c r="AY298" s="156"/>
      <c r="AZ298" s="156"/>
      <c r="BA298" s="156"/>
      <c r="BB298" s="156"/>
      <c r="BC298" s="156"/>
      <c r="BD298" s="156"/>
      <c r="BE298" s="156"/>
      <c r="BF298" s="156"/>
      <c r="BG298" s="156"/>
      <c r="BH298" s="156"/>
      <c r="BI298" s="156"/>
      <c r="BJ298" s="156"/>
      <c r="BK298" s="156"/>
      <c r="BL298" s="156"/>
      <c r="BM298" s="156"/>
      <c r="BN298" s="156"/>
      <c r="BO298" s="156"/>
      <c r="BP298" s="156"/>
      <c r="BQ298" s="156"/>
      <c r="BR298" s="156"/>
      <c r="BS298" s="156"/>
      <c r="BT298" s="156"/>
      <c r="BU298" s="156"/>
      <c r="BV298" s="156"/>
      <c r="BW298" s="156"/>
      <c r="BX298" s="156"/>
      <c r="BY298" s="156"/>
      <c r="BZ298" s="156"/>
      <c r="CA298" s="156"/>
      <c r="CB298" s="156"/>
      <c r="CC298" s="156"/>
      <c r="CD298" s="156"/>
      <c r="CE298" s="156"/>
      <c r="CF298" s="156"/>
      <c r="CG298" s="156"/>
      <c r="CH298" s="156"/>
      <c r="CI298" s="156"/>
      <c r="CJ298" s="156"/>
      <c r="CK298" s="156"/>
      <c r="CL298" s="156"/>
      <c r="CM298" s="156"/>
      <c r="CN298" s="156"/>
      <c r="CO298" s="156"/>
      <c r="CP298" s="156"/>
      <c r="CQ298" s="156"/>
      <c r="CR298" s="156"/>
      <c r="CS298" s="156"/>
      <c r="CT298" s="156"/>
      <c r="CU298" s="156"/>
      <c r="CV298" s="156"/>
      <c r="CW298" s="156"/>
      <c r="CX298" s="156"/>
      <c r="CY298" s="156"/>
      <c r="CZ298" s="157"/>
    </row>
    <row r="299" spans="1:104" ht="113.25" customHeight="1" x14ac:dyDescent="0.25">
      <c r="A299" s="54">
        <f t="shared" si="4"/>
        <v>297</v>
      </c>
      <c r="C299" s="52" t="s">
        <v>162</v>
      </c>
      <c r="D299" s="84" t="s">
        <v>2726</v>
      </c>
      <c r="E299" s="84" t="s">
        <v>26</v>
      </c>
      <c r="F299" s="32" t="s">
        <v>2786</v>
      </c>
      <c r="G299" s="27"/>
      <c r="H299" s="52" t="s">
        <v>2787</v>
      </c>
      <c r="I299" s="54"/>
      <c r="J299" s="140" t="str">
        <f>+Trimestral[[#This Row],[Número de oficio de envio de los criterios de inclusion y exclusion]]</f>
        <v>CENDEISSS-CECCENTRAL-0268-2023 de 11/07/2023, Rechazado. Fecha de la resolución: 10 de julio de 2023. No. de sesión: 040-2023.</v>
      </c>
      <c r="L299" s="52" t="s">
        <v>963</v>
      </c>
      <c r="M299" s="52" t="s">
        <v>119</v>
      </c>
      <c r="N299" s="54" t="s">
        <v>37</v>
      </c>
      <c r="O299" s="52" t="s">
        <v>2788</v>
      </c>
      <c r="P299" s="52" t="s">
        <v>2789</v>
      </c>
      <c r="Q299" s="52" t="s">
        <v>2788</v>
      </c>
      <c r="R299" s="27" t="s">
        <v>222</v>
      </c>
      <c r="S299" s="54" t="s">
        <v>743</v>
      </c>
      <c r="T299" s="54" t="s">
        <v>222</v>
      </c>
      <c r="U299" s="27" t="s">
        <v>222</v>
      </c>
      <c r="V299" s="54" t="s">
        <v>222</v>
      </c>
      <c r="W299" s="27" t="s">
        <v>222</v>
      </c>
      <c r="X299" s="40" t="s">
        <v>222</v>
      </c>
      <c r="Y299" s="36" t="s">
        <v>620</v>
      </c>
      <c r="Z299" s="36" t="s">
        <v>222</v>
      </c>
      <c r="AA299" s="26" t="s">
        <v>2784</v>
      </c>
      <c r="AB299" s="36" t="s">
        <v>37</v>
      </c>
      <c r="AC299" s="36" t="s">
        <v>222</v>
      </c>
      <c r="AD299" s="36" t="s">
        <v>222</v>
      </c>
      <c r="AE299" s="36" t="s">
        <v>222</v>
      </c>
      <c r="AF299" s="36" t="s">
        <v>222</v>
      </c>
      <c r="AG299" s="36" t="s">
        <v>222</v>
      </c>
      <c r="AH299" s="36" t="s">
        <v>222</v>
      </c>
      <c r="AI299" s="36" t="s">
        <v>222</v>
      </c>
      <c r="AJ299" s="112" t="s">
        <v>3003</v>
      </c>
      <c r="AK299" s="15"/>
      <c r="AL299" s="15"/>
      <c r="AM299" s="15"/>
      <c r="AN299" s="15"/>
      <c r="AO299" s="15"/>
      <c r="AP299" s="15"/>
      <c r="AQ299" s="15"/>
    </row>
    <row r="300" spans="1:104" ht="69.75" customHeight="1" x14ac:dyDescent="0.25">
      <c r="A300" s="54">
        <f t="shared" si="4"/>
        <v>298</v>
      </c>
      <c r="C300" s="52" t="s">
        <v>162</v>
      </c>
      <c r="D300" s="84" t="s">
        <v>2727</v>
      </c>
      <c r="E300" s="84" t="s">
        <v>26</v>
      </c>
      <c r="F300" s="32" t="s">
        <v>2831</v>
      </c>
      <c r="G300" s="27"/>
      <c r="H300" s="52" t="s">
        <v>2832</v>
      </c>
      <c r="I300" s="54"/>
      <c r="J300" s="52" t="s">
        <v>2832</v>
      </c>
      <c r="L300" s="2" t="s">
        <v>499</v>
      </c>
      <c r="M300" s="52" t="s">
        <v>119</v>
      </c>
      <c r="N300" s="54" t="s">
        <v>37</v>
      </c>
      <c r="O300" s="52" t="s">
        <v>2767</v>
      </c>
      <c r="P300" s="52" t="s">
        <v>2833</v>
      </c>
      <c r="Q300" s="52" t="s">
        <v>2769</v>
      </c>
      <c r="R300" s="27" t="s">
        <v>222</v>
      </c>
      <c r="S300" s="54" t="s">
        <v>222</v>
      </c>
      <c r="T300" s="54" t="s">
        <v>222</v>
      </c>
      <c r="U300" s="27" t="s">
        <v>222</v>
      </c>
      <c r="V300" s="54" t="s">
        <v>222</v>
      </c>
      <c r="W300" s="27" t="s">
        <v>222</v>
      </c>
      <c r="X300" s="40" t="s">
        <v>222</v>
      </c>
      <c r="Y300" s="36" t="s">
        <v>620</v>
      </c>
      <c r="Z300" s="36" t="s">
        <v>2834</v>
      </c>
      <c r="AA300" s="36" t="s">
        <v>2835</v>
      </c>
      <c r="AB300" s="54" t="s">
        <v>37</v>
      </c>
      <c r="AC300" s="54" t="s">
        <v>222</v>
      </c>
      <c r="AD300" s="87" t="s">
        <v>222</v>
      </c>
      <c r="AE300" s="85" t="s">
        <v>222</v>
      </c>
      <c r="AF300" s="94" t="s">
        <v>222</v>
      </c>
      <c r="AG300" s="87" t="s">
        <v>222</v>
      </c>
      <c r="AH300" s="54" t="s">
        <v>222</v>
      </c>
      <c r="AI300" s="54" t="s">
        <v>222</v>
      </c>
      <c r="AJ300" s="112" t="s">
        <v>3008</v>
      </c>
      <c r="AK300" s="15"/>
      <c r="AL300" s="15"/>
      <c r="AM300" s="15"/>
      <c r="AN300" s="15"/>
      <c r="AO300" s="15"/>
      <c r="AP300" s="15"/>
      <c r="AQ300" s="15"/>
    </row>
    <row r="301" spans="1:104" ht="120" customHeight="1" x14ac:dyDescent="0.25">
      <c r="A301" s="54">
        <f t="shared" si="4"/>
        <v>299</v>
      </c>
      <c r="C301" s="52" t="s">
        <v>162</v>
      </c>
      <c r="D301" s="84" t="s">
        <v>2728</v>
      </c>
      <c r="E301" s="84" t="s">
        <v>26</v>
      </c>
      <c r="F301" s="32" t="s">
        <v>2795</v>
      </c>
      <c r="G301" s="27"/>
      <c r="H301" s="52" t="s">
        <v>2933</v>
      </c>
      <c r="I301" s="54" t="s">
        <v>726</v>
      </c>
      <c r="J301" s="52" t="s">
        <v>2933</v>
      </c>
      <c r="K301" s="27" t="s">
        <v>726</v>
      </c>
      <c r="L301" s="52" t="s">
        <v>2796</v>
      </c>
      <c r="M301" s="52" t="s">
        <v>119</v>
      </c>
      <c r="N301" s="54" t="s">
        <v>37</v>
      </c>
      <c r="O301" s="52" t="s">
        <v>2732</v>
      </c>
      <c r="P301" s="52" t="s">
        <v>563</v>
      </c>
      <c r="Q301" s="52" t="s">
        <v>1137</v>
      </c>
      <c r="R301" s="27" t="s">
        <v>222</v>
      </c>
      <c r="S301" s="54" t="s">
        <v>222</v>
      </c>
      <c r="T301" s="54" t="s">
        <v>222</v>
      </c>
      <c r="U301" s="27"/>
      <c r="V301" s="54"/>
      <c r="W301" s="27" t="s">
        <v>222</v>
      </c>
      <c r="Y301" s="36" t="s">
        <v>231</v>
      </c>
      <c r="Z301" s="26" t="s">
        <v>3023</v>
      </c>
      <c r="AA301" s="26" t="s">
        <v>2798</v>
      </c>
      <c r="AB301" s="54" t="s">
        <v>37</v>
      </c>
      <c r="AC301" s="54" t="s">
        <v>30</v>
      </c>
      <c r="AD301" s="87" t="s">
        <v>222</v>
      </c>
      <c r="AE301" s="85" t="s">
        <v>222</v>
      </c>
      <c r="AF301" s="94" t="s">
        <v>222</v>
      </c>
      <c r="AG301" s="87"/>
      <c r="AH301" s="54"/>
      <c r="AI301" s="54"/>
      <c r="AJ301" s="167" t="s">
        <v>3009</v>
      </c>
      <c r="AK301" s="177"/>
      <c r="AL301" s="15"/>
      <c r="AM301" s="15"/>
      <c r="AN301" s="15"/>
      <c r="AO301" s="15"/>
      <c r="AP301" s="15"/>
      <c r="AQ301" s="15"/>
    </row>
    <row r="302" spans="1:104" ht="106.5" customHeight="1" x14ac:dyDescent="0.25">
      <c r="A302" s="54">
        <f t="shared" si="4"/>
        <v>300</v>
      </c>
      <c r="C302" s="52" t="s">
        <v>162</v>
      </c>
      <c r="D302" s="172" t="s">
        <v>2926</v>
      </c>
      <c r="E302" s="84" t="s">
        <v>26</v>
      </c>
      <c r="F302" s="32" t="s">
        <v>2927</v>
      </c>
      <c r="G302" s="27"/>
      <c r="H302" s="52" t="s">
        <v>2928</v>
      </c>
      <c r="I302" s="54"/>
      <c r="J302" s="52" t="s">
        <v>2928</v>
      </c>
      <c r="L302" s="52" t="s">
        <v>2929</v>
      </c>
      <c r="M302" s="52" t="s">
        <v>119</v>
      </c>
      <c r="N302" s="54" t="s">
        <v>37</v>
      </c>
      <c r="O302" s="52" t="s">
        <v>2930</v>
      </c>
      <c r="P302" s="15" t="s">
        <v>993</v>
      </c>
      <c r="Q302" s="52" t="s">
        <v>1137</v>
      </c>
      <c r="R302" s="27" t="s">
        <v>2797</v>
      </c>
      <c r="S302" s="54" t="s">
        <v>222</v>
      </c>
      <c r="T302" s="54" t="s">
        <v>222</v>
      </c>
      <c r="U302" s="27" t="s">
        <v>222</v>
      </c>
      <c r="V302" s="54" t="s">
        <v>222</v>
      </c>
      <c r="W302" s="27" t="s">
        <v>222</v>
      </c>
      <c r="X302" s="40" t="s">
        <v>2931</v>
      </c>
      <c r="Y302" s="36" t="s">
        <v>620</v>
      </c>
      <c r="Z302" s="36" t="s">
        <v>2932</v>
      </c>
      <c r="AA302" s="26" t="s">
        <v>2798</v>
      </c>
      <c r="AB302" s="54" t="s">
        <v>222</v>
      </c>
      <c r="AC302" s="54" t="s">
        <v>222</v>
      </c>
      <c r="AD302" s="87" t="s">
        <v>222</v>
      </c>
      <c r="AE302" s="85" t="s">
        <v>222</v>
      </c>
      <c r="AF302" s="94" t="s">
        <v>222</v>
      </c>
      <c r="AG302" s="87" t="s">
        <v>222</v>
      </c>
      <c r="AH302" s="54" t="s">
        <v>222</v>
      </c>
      <c r="AI302" s="54" t="s">
        <v>222</v>
      </c>
      <c r="AJ302" s="112" t="s">
        <v>3014</v>
      </c>
      <c r="AK302" s="15"/>
      <c r="AL302" s="15"/>
      <c r="AM302" s="15"/>
      <c r="AN302" s="15"/>
      <c r="AO302" s="15"/>
      <c r="AP302" s="15"/>
      <c r="AQ302" s="15"/>
    </row>
    <row r="303" spans="1:104" ht="30" customHeight="1" x14ac:dyDescent="0.25">
      <c r="A303" s="54" t="e">
        <f>1+#REF!</f>
        <v>#REF!</v>
      </c>
      <c r="C303" s="52" t="s">
        <v>162</v>
      </c>
      <c r="F303" s="32"/>
      <c r="G303" s="27"/>
      <c r="I303" s="54"/>
      <c r="J303" s="140"/>
      <c r="N303" s="54"/>
      <c r="T303" s="54"/>
      <c r="U303" s="27"/>
      <c r="V303" s="54"/>
      <c r="AD303" s="87"/>
      <c r="AE303" s="85"/>
      <c r="AF303" s="94"/>
      <c r="AG303" s="87"/>
      <c r="AH303" s="54"/>
      <c r="AI303" s="54"/>
      <c r="AJ303" s="93"/>
      <c r="AK303" s="15"/>
      <c r="AL303" s="15"/>
      <c r="AM303" s="15"/>
      <c r="AN303" s="15"/>
      <c r="AO303" s="15"/>
      <c r="AP303" s="15"/>
      <c r="AQ303" s="15"/>
    </row>
    <row r="304" spans="1:104" ht="30" customHeight="1" x14ac:dyDescent="0.25">
      <c r="A304" s="54" t="e">
        <f t="shared" si="4"/>
        <v>#REF!</v>
      </c>
      <c r="C304" s="52" t="s">
        <v>162</v>
      </c>
      <c r="F304" s="32"/>
      <c r="G304" s="27"/>
      <c r="I304" s="54"/>
      <c r="J304" s="140"/>
      <c r="N304" s="54"/>
      <c r="T304" s="54"/>
      <c r="U304" s="27"/>
      <c r="V304" s="54"/>
      <c r="AD304" s="87"/>
      <c r="AE304" s="85"/>
      <c r="AF304" s="94"/>
      <c r="AG304" s="87"/>
      <c r="AH304" s="54"/>
      <c r="AI304" s="54"/>
      <c r="AJ304" s="93"/>
      <c r="AK304" s="15"/>
      <c r="AL304" s="15"/>
      <c r="AM304" s="15"/>
      <c r="AN304" s="15"/>
      <c r="AO304" s="15"/>
      <c r="AP304" s="15"/>
      <c r="AQ304" s="15"/>
    </row>
    <row r="305" spans="1:43" ht="30" customHeight="1" x14ac:dyDescent="0.25">
      <c r="A305" s="54" t="e">
        <f t="shared" si="4"/>
        <v>#REF!</v>
      </c>
      <c r="C305" s="52" t="s">
        <v>162</v>
      </c>
      <c r="F305" s="32"/>
      <c r="G305" s="27"/>
      <c r="I305" s="54"/>
      <c r="J305" s="140"/>
      <c r="N305" s="54"/>
      <c r="T305" s="54"/>
      <c r="U305" s="27"/>
      <c r="V305" s="54"/>
      <c r="AD305" s="87"/>
      <c r="AE305" s="85"/>
      <c r="AF305" s="94"/>
      <c r="AG305" s="87"/>
      <c r="AH305" s="54"/>
      <c r="AI305" s="54"/>
      <c r="AJ305" s="93"/>
      <c r="AK305" s="15"/>
      <c r="AL305" s="15"/>
      <c r="AM305" s="15"/>
      <c r="AN305" s="15"/>
      <c r="AO305" s="15"/>
      <c r="AP305" s="15"/>
      <c r="AQ305" s="15"/>
    </row>
    <row r="306" spans="1:43" ht="30" customHeight="1" x14ac:dyDescent="0.25">
      <c r="A306" s="54" t="e">
        <f t="shared" si="4"/>
        <v>#REF!</v>
      </c>
      <c r="C306" s="52" t="s">
        <v>162</v>
      </c>
      <c r="F306" s="32"/>
      <c r="G306" s="27"/>
      <c r="I306" s="54"/>
      <c r="J306" s="140"/>
      <c r="N306" s="54"/>
      <c r="T306" s="54"/>
      <c r="U306" s="27"/>
      <c r="V306" s="54"/>
      <c r="AD306" s="87"/>
      <c r="AE306" s="85"/>
      <c r="AF306" s="94"/>
      <c r="AG306" s="87"/>
      <c r="AH306" s="54"/>
      <c r="AI306" s="54"/>
      <c r="AJ306" s="93"/>
      <c r="AK306" s="15"/>
      <c r="AL306" s="15"/>
      <c r="AM306" s="15"/>
      <c r="AN306" s="15"/>
      <c r="AO306" s="15"/>
      <c r="AP306" s="15"/>
      <c r="AQ306" s="15"/>
    </row>
    <row r="307" spans="1:43" ht="30" customHeight="1" x14ac:dyDescent="0.25">
      <c r="A307" s="54" t="e">
        <f t="shared" si="4"/>
        <v>#REF!</v>
      </c>
      <c r="C307" s="52" t="s">
        <v>162</v>
      </c>
      <c r="F307" s="32"/>
      <c r="G307" s="27"/>
      <c r="I307" s="54"/>
      <c r="J307" s="140"/>
      <c r="N307" s="54"/>
      <c r="T307" s="54"/>
      <c r="U307" s="27"/>
      <c r="V307" s="54"/>
      <c r="AD307" s="87"/>
      <c r="AE307" s="85"/>
      <c r="AF307" s="94"/>
      <c r="AG307" s="87"/>
      <c r="AH307" s="54"/>
      <c r="AI307" s="54"/>
      <c r="AJ307" s="93"/>
      <c r="AK307" s="15"/>
      <c r="AL307" s="15"/>
      <c r="AM307" s="15"/>
      <c r="AN307" s="15"/>
      <c r="AO307" s="15"/>
      <c r="AP307" s="15"/>
      <c r="AQ307" s="15"/>
    </row>
    <row r="308" spans="1:43" ht="30" customHeight="1" x14ac:dyDescent="0.25">
      <c r="A308" s="54" t="e">
        <f t="shared" si="4"/>
        <v>#REF!</v>
      </c>
      <c r="C308" s="52" t="s">
        <v>162</v>
      </c>
      <c r="F308" s="32"/>
      <c r="G308" s="27"/>
      <c r="I308" s="54"/>
      <c r="J308" s="140"/>
      <c r="N308" s="54"/>
      <c r="T308" s="54"/>
      <c r="U308" s="27"/>
      <c r="V308" s="54"/>
      <c r="AD308" s="87"/>
      <c r="AE308" s="85"/>
      <c r="AF308" s="94"/>
      <c r="AG308" s="87"/>
      <c r="AH308" s="54"/>
      <c r="AI308" s="54"/>
      <c r="AJ308" s="93"/>
      <c r="AK308" s="15"/>
      <c r="AL308" s="15"/>
      <c r="AM308" s="15"/>
      <c r="AN308" s="15"/>
      <c r="AO308" s="15"/>
      <c r="AP308" s="15"/>
      <c r="AQ308" s="15"/>
    </row>
    <row r="309" spans="1:43" ht="30" customHeight="1" x14ac:dyDescent="0.25">
      <c r="A309" s="54" t="e">
        <f t="shared" si="4"/>
        <v>#REF!</v>
      </c>
      <c r="C309" s="52" t="s">
        <v>162</v>
      </c>
      <c r="F309" s="32"/>
      <c r="G309" s="27"/>
      <c r="I309" s="54"/>
      <c r="J309" s="140"/>
      <c r="N309" s="54"/>
      <c r="T309" s="54"/>
      <c r="U309" s="27"/>
      <c r="V309" s="54"/>
      <c r="AD309" s="87"/>
      <c r="AE309" s="85"/>
      <c r="AF309" s="94"/>
      <c r="AG309" s="87"/>
      <c r="AH309" s="54"/>
      <c r="AI309" s="54"/>
      <c r="AJ309" s="93"/>
      <c r="AK309" s="15"/>
      <c r="AL309" s="15"/>
      <c r="AM309" s="15"/>
      <c r="AN309" s="15"/>
      <c r="AO309" s="15"/>
      <c r="AP309" s="15"/>
      <c r="AQ309" s="15"/>
    </row>
    <row r="310" spans="1:43" ht="30" customHeight="1" x14ac:dyDescent="0.25">
      <c r="A310" s="54" t="e">
        <f t="shared" si="4"/>
        <v>#REF!</v>
      </c>
      <c r="C310" s="52" t="s">
        <v>162</v>
      </c>
      <c r="F310" s="32"/>
      <c r="G310" s="27"/>
      <c r="I310" s="54"/>
      <c r="J310" s="140"/>
      <c r="N310" s="54"/>
      <c r="T310" s="54"/>
      <c r="U310" s="27"/>
      <c r="V310" s="54"/>
      <c r="AD310" s="87"/>
      <c r="AE310" s="85"/>
      <c r="AF310" s="94"/>
      <c r="AG310" s="87"/>
      <c r="AH310" s="54"/>
      <c r="AI310" s="54"/>
      <c r="AJ310" s="93"/>
      <c r="AK310" s="15"/>
      <c r="AL310" s="15"/>
      <c r="AM310" s="15"/>
      <c r="AN310" s="15"/>
      <c r="AO310" s="15"/>
      <c r="AP310" s="15"/>
      <c r="AQ310" s="15"/>
    </row>
    <row r="311" spans="1:43" ht="30" customHeight="1" x14ac:dyDescent="0.25">
      <c r="A311" s="54" t="e">
        <f t="shared" si="4"/>
        <v>#REF!</v>
      </c>
      <c r="C311" s="52" t="s">
        <v>162</v>
      </c>
      <c r="F311" s="32"/>
      <c r="G311" s="27"/>
      <c r="I311" s="54"/>
      <c r="J311" s="140"/>
      <c r="N311" s="54"/>
      <c r="T311" s="54"/>
      <c r="U311" s="27"/>
      <c r="V311" s="54"/>
      <c r="AD311" s="87"/>
      <c r="AE311" s="85"/>
      <c r="AF311" s="94"/>
      <c r="AG311" s="87"/>
      <c r="AH311" s="54"/>
      <c r="AI311" s="54"/>
      <c r="AJ311" s="93"/>
      <c r="AK311" s="15"/>
      <c r="AL311" s="15"/>
      <c r="AM311" s="15"/>
      <c r="AN311" s="15"/>
      <c r="AO311" s="15"/>
      <c r="AP311" s="15"/>
      <c r="AQ311" s="15"/>
    </row>
    <row r="312" spans="1:43" ht="30" customHeight="1" x14ac:dyDescent="0.25">
      <c r="A312" s="54" t="e">
        <f t="shared" si="4"/>
        <v>#REF!</v>
      </c>
      <c r="C312" s="52" t="s">
        <v>162</v>
      </c>
      <c r="F312" s="32"/>
      <c r="G312" s="27"/>
      <c r="I312" s="54"/>
      <c r="J312" s="140"/>
      <c r="N312" s="54"/>
      <c r="T312" s="54"/>
      <c r="U312" s="27"/>
      <c r="V312" s="54"/>
      <c r="AD312" s="87"/>
      <c r="AE312" s="85"/>
      <c r="AF312" s="94"/>
      <c r="AG312" s="87"/>
      <c r="AH312" s="54"/>
      <c r="AI312" s="54"/>
      <c r="AJ312" s="93"/>
      <c r="AK312" s="15"/>
      <c r="AL312" s="15"/>
      <c r="AM312" s="15"/>
      <c r="AN312" s="15"/>
      <c r="AO312" s="15"/>
      <c r="AP312" s="15"/>
      <c r="AQ312" s="15"/>
    </row>
    <row r="313" spans="1:43" ht="30" customHeight="1" x14ac:dyDescent="0.25">
      <c r="A313" s="54" t="e">
        <f t="shared" si="4"/>
        <v>#REF!</v>
      </c>
      <c r="C313" s="52" t="s">
        <v>162</v>
      </c>
      <c r="F313" s="32"/>
      <c r="G313" s="27"/>
      <c r="I313" s="54"/>
      <c r="J313" s="140"/>
      <c r="N313" s="54"/>
      <c r="T313" s="54"/>
      <c r="U313" s="27"/>
      <c r="V313" s="54"/>
      <c r="AD313" s="87"/>
      <c r="AE313" s="85"/>
      <c r="AF313" s="94"/>
      <c r="AG313" s="87"/>
      <c r="AH313" s="54"/>
      <c r="AI313" s="54"/>
      <c r="AJ313" s="93"/>
      <c r="AK313" s="15"/>
      <c r="AL313" s="15"/>
      <c r="AM313" s="15"/>
      <c r="AN313" s="15"/>
      <c r="AO313" s="15"/>
      <c r="AP313" s="15"/>
      <c r="AQ313" s="15"/>
    </row>
    <row r="314" spans="1:43" ht="30" customHeight="1" x14ac:dyDescent="0.25">
      <c r="A314" s="54" t="e">
        <f t="shared" si="4"/>
        <v>#REF!</v>
      </c>
      <c r="C314" s="52" t="s">
        <v>162</v>
      </c>
      <c r="F314" s="32"/>
      <c r="G314" s="27"/>
      <c r="I314" s="54"/>
      <c r="J314" s="140"/>
      <c r="N314" s="54"/>
      <c r="T314" s="54"/>
      <c r="U314" s="27"/>
      <c r="V314" s="54"/>
      <c r="AD314" s="87"/>
      <c r="AE314" s="85"/>
      <c r="AF314" s="94"/>
      <c r="AG314" s="87"/>
      <c r="AH314" s="54"/>
      <c r="AI314" s="54"/>
      <c r="AJ314" s="93"/>
      <c r="AK314" s="15"/>
      <c r="AL314" s="15"/>
      <c r="AM314" s="15"/>
      <c r="AN314" s="15"/>
      <c r="AO314" s="15"/>
      <c r="AP314" s="15"/>
      <c r="AQ314" s="15"/>
    </row>
    <row r="315" spans="1:43" ht="30" customHeight="1" x14ac:dyDescent="0.25">
      <c r="A315" s="54" t="e">
        <f t="shared" si="4"/>
        <v>#REF!</v>
      </c>
      <c r="C315" s="52" t="s">
        <v>162</v>
      </c>
      <c r="F315" s="32"/>
      <c r="G315" s="27"/>
      <c r="I315" s="54"/>
      <c r="J315" s="140"/>
      <c r="N315" s="54"/>
      <c r="T315" s="54"/>
      <c r="U315" s="27"/>
      <c r="V315" s="54"/>
      <c r="AD315" s="87"/>
      <c r="AE315" s="85"/>
      <c r="AF315" s="94"/>
      <c r="AG315" s="87"/>
      <c r="AH315" s="54"/>
      <c r="AI315" s="54"/>
      <c r="AJ315" s="93"/>
      <c r="AK315" s="15"/>
      <c r="AL315" s="15"/>
      <c r="AM315" s="15"/>
      <c r="AN315" s="15"/>
      <c r="AO315" s="15"/>
      <c r="AP315" s="15"/>
      <c r="AQ315" s="15"/>
    </row>
    <row r="316" spans="1:43" ht="30" customHeight="1" x14ac:dyDescent="0.25">
      <c r="A316" s="54" t="e">
        <f t="shared" si="4"/>
        <v>#REF!</v>
      </c>
      <c r="C316" s="52" t="s">
        <v>162</v>
      </c>
      <c r="F316" s="32"/>
      <c r="G316" s="27"/>
      <c r="I316" s="54"/>
      <c r="J316" s="140"/>
      <c r="N316" s="54"/>
      <c r="T316" s="54"/>
      <c r="U316" s="27"/>
      <c r="V316" s="54"/>
      <c r="AD316" s="87"/>
      <c r="AE316" s="85"/>
      <c r="AF316" s="94"/>
      <c r="AG316" s="87"/>
      <c r="AH316" s="54"/>
      <c r="AI316" s="54"/>
      <c r="AJ316" s="93"/>
      <c r="AK316" s="15"/>
      <c r="AL316" s="15"/>
      <c r="AM316" s="15"/>
      <c r="AN316" s="15"/>
      <c r="AO316" s="15"/>
      <c r="AP316" s="15"/>
      <c r="AQ316" s="15"/>
    </row>
    <row r="317" spans="1:43" ht="30" customHeight="1" x14ac:dyDescent="0.25">
      <c r="A317" s="54" t="e">
        <f t="shared" si="4"/>
        <v>#REF!</v>
      </c>
      <c r="C317" s="52" t="s">
        <v>162</v>
      </c>
      <c r="F317" s="32"/>
      <c r="G317" s="27"/>
      <c r="I317" s="54"/>
      <c r="J317" s="140"/>
      <c r="N317" s="54"/>
      <c r="T317" s="54"/>
      <c r="U317" s="27"/>
      <c r="V317" s="54"/>
      <c r="AD317" s="87"/>
      <c r="AE317" s="85"/>
      <c r="AF317" s="94"/>
      <c r="AG317" s="87"/>
      <c r="AH317" s="54"/>
      <c r="AI317" s="54"/>
      <c r="AJ317" s="93"/>
      <c r="AK317" s="15"/>
      <c r="AL317" s="15"/>
      <c r="AM317" s="15"/>
      <c r="AN317" s="15"/>
      <c r="AO317" s="15"/>
      <c r="AP317" s="15"/>
      <c r="AQ317" s="15"/>
    </row>
    <row r="318" spans="1:43" ht="30" customHeight="1" x14ac:dyDescent="0.25">
      <c r="A318" s="54" t="e">
        <f t="shared" si="4"/>
        <v>#REF!</v>
      </c>
      <c r="C318" s="52" t="s">
        <v>162</v>
      </c>
      <c r="F318" s="32"/>
      <c r="G318" s="27"/>
      <c r="I318" s="54"/>
      <c r="J318" s="140"/>
      <c r="N318" s="54"/>
      <c r="T318" s="54"/>
      <c r="U318" s="27"/>
      <c r="V318" s="54"/>
      <c r="AD318" s="87"/>
      <c r="AE318" s="85"/>
      <c r="AF318" s="94"/>
      <c r="AG318" s="87"/>
      <c r="AH318" s="54"/>
      <c r="AI318" s="54"/>
      <c r="AJ318" s="93"/>
      <c r="AK318" s="15"/>
      <c r="AL318" s="15"/>
      <c r="AM318" s="15"/>
      <c r="AN318" s="15"/>
      <c r="AO318" s="15"/>
      <c r="AP318" s="15"/>
      <c r="AQ318" s="15"/>
    </row>
    <row r="319" spans="1:43" ht="30" customHeight="1" x14ac:dyDescent="0.25">
      <c r="A319" s="54" t="e">
        <f t="shared" si="4"/>
        <v>#REF!</v>
      </c>
      <c r="C319" s="52" t="s">
        <v>162</v>
      </c>
      <c r="F319" s="32"/>
      <c r="G319" s="27"/>
      <c r="I319" s="54"/>
      <c r="J319" s="140"/>
      <c r="N319" s="54"/>
      <c r="T319" s="54"/>
      <c r="U319" s="27"/>
      <c r="V319" s="54"/>
      <c r="AD319" s="87"/>
      <c r="AE319" s="85"/>
      <c r="AF319" s="94"/>
      <c r="AG319" s="87"/>
      <c r="AH319" s="54"/>
      <c r="AI319" s="54"/>
      <c r="AJ319" s="93"/>
      <c r="AK319" s="15"/>
      <c r="AL319" s="15"/>
      <c r="AM319" s="15"/>
      <c r="AN319" s="15"/>
      <c r="AO319" s="15"/>
      <c r="AP319" s="15"/>
      <c r="AQ319" s="15"/>
    </row>
    <row r="320" spans="1:43" ht="30" customHeight="1" x14ac:dyDescent="0.25">
      <c r="A320" s="54" t="e">
        <f t="shared" si="4"/>
        <v>#REF!</v>
      </c>
      <c r="C320" s="52" t="s">
        <v>162</v>
      </c>
      <c r="F320" s="32"/>
      <c r="G320" s="27"/>
      <c r="I320" s="54"/>
      <c r="J320" s="140"/>
      <c r="N320" s="54"/>
      <c r="T320" s="54"/>
      <c r="U320" s="27"/>
      <c r="V320" s="54"/>
      <c r="AD320" s="87"/>
      <c r="AE320" s="85"/>
      <c r="AF320" s="94"/>
      <c r="AG320" s="87"/>
      <c r="AH320" s="54"/>
      <c r="AI320" s="54"/>
      <c r="AJ320" s="93"/>
      <c r="AK320" s="15"/>
      <c r="AL320" s="15"/>
      <c r="AM320" s="15"/>
      <c r="AN320" s="15"/>
      <c r="AO320" s="15"/>
      <c r="AP320" s="15"/>
      <c r="AQ320" s="15"/>
    </row>
    <row r="321" spans="1:43" ht="30" customHeight="1" x14ac:dyDescent="0.25">
      <c r="A321" s="54" t="e">
        <f t="shared" si="4"/>
        <v>#REF!</v>
      </c>
      <c r="C321" s="52" t="s">
        <v>162</v>
      </c>
      <c r="F321" s="32"/>
      <c r="G321" s="27"/>
      <c r="I321" s="54"/>
      <c r="J321" s="140"/>
      <c r="N321" s="54"/>
      <c r="T321" s="54"/>
      <c r="U321" s="27"/>
      <c r="V321" s="54"/>
      <c r="AD321" s="87"/>
      <c r="AE321" s="85"/>
      <c r="AF321" s="94"/>
      <c r="AG321" s="87"/>
      <c r="AH321" s="54"/>
      <c r="AI321" s="54"/>
      <c r="AJ321" s="93"/>
      <c r="AK321" s="15"/>
      <c r="AL321" s="15"/>
      <c r="AM321" s="15"/>
      <c r="AN321" s="15"/>
      <c r="AO321" s="15"/>
      <c r="AP321" s="15"/>
      <c r="AQ321" s="15"/>
    </row>
    <row r="322" spans="1:43" ht="30" customHeight="1" x14ac:dyDescent="0.25">
      <c r="A322" s="54" t="e">
        <f t="shared" ref="A322:A385" si="5">1+A321</f>
        <v>#REF!</v>
      </c>
      <c r="C322" s="52" t="s">
        <v>162</v>
      </c>
      <c r="F322" s="32"/>
      <c r="G322" s="27"/>
      <c r="I322" s="54"/>
      <c r="J322" s="140"/>
      <c r="N322" s="54"/>
      <c r="T322" s="54"/>
      <c r="U322" s="27"/>
      <c r="V322" s="54"/>
      <c r="AD322" s="87"/>
      <c r="AE322" s="85"/>
      <c r="AF322" s="94"/>
      <c r="AG322" s="87"/>
      <c r="AH322" s="54"/>
      <c r="AI322" s="54"/>
      <c r="AJ322" s="93"/>
      <c r="AK322" s="15"/>
      <c r="AL322" s="15"/>
      <c r="AM322" s="15"/>
      <c r="AN322" s="15"/>
      <c r="AO322" s="15"/>
      <c r="AP322" s="15"/>
      <c r="AQ322" s="15"/>
    </row>
    <row r="323" spans="1:43" ht="30" customHeight="1" x14ac:dyDescent="0.25">
      <c r="A323" s="54" t="e">
        <f t="shared" si="5"/>
        <v>#REF!</v>
      </c>
      <c r="C323" s="52" t="s">
        <v>162</v>
      </c>
      <c r="F323" s="32"/>
      <c r="G323" s="27"/>
      <c r="I323" s="54"/>
      <c r="J323" s="140"/>
      <c r="N323" s="54"/>
      <c r="T323" s="54"/>
      <c r="U323" s="27"/>
      <c r="V323" s="54"/>
      <c r="AD323" s="87"/>
      <c r="AE323" s="85"/>
      <c r="AF323" s="94"/>
      <c r="AG323" s="87"/>
      <c r="AH323" s="54"/>
      <c r="AI323" s="54"/>
      <c r="AJ323" s="93"/>
      <c r="AK323" s="15"/>
      <c r="AL323" s="15"/>
      <c r="AM323" s="15"/>
      <c r="AN323" s="15"/>
      <c r="AO323" s="15"/>
      <c r="AP323" s="15"/>
      <c r="AQ323" s="15"/>
    </row>
    <row r="324" spans="1:43" ht="30" customHeight="1" x14ac:dyDescent="0.25">
      <c r="A324" s="54" t="e">
        <f t="shared" si="5"/>
        <v>#REF!</v>
      </c>
      <c r="C324" s="52" t="s">
        <v>162</v>
      </c>
      <c r="F324" s="32"/>
      <c r="G324" s="27"/>
      <c r="I324" s="54"/>
      <c r="J324" s="140"/>
      <c r="N324" s="54"/>
      <c r="T324" s="54"/>
      <c r="U324" s="27"/>
      <c r="V324" s="54"/>
      <c r="AD324" s="87"/>
      <c r="AE324" s="85"/>
      <c r="AF324" s="94"/>
      <c r="AG324" s="87"/>
      <c r="AH324" s="54"/>
      <c r="AI324" s="54"/>
      <c r="AJ324" s="93"/>
      <c r="AK324" s="15"/>
      <c r="AL324" s="15"/>
      <c r="AM324" s="15"/>
      <c r="AN324" s="15"/>
      <c r="AO324" s="15"/>
      <c r="AP324" s="15"/>
      <c r="AQ324" s="15"/>
    </row>
    <row r="325" spans="1:43" ht="30" customHeight="1" x14ac:dyDescent="0.25">
      <c r="A325" s="54" t="e">
        <f t="shared" si="5"/>
        <v>#REF!</v>
      </c>
      <c r="C325" s="52" t="s">
        <v>162</v>
      </c>
      <c r="F325" s="32"/>
      <c r="G325" s="27"/>
      <c r="I325" s="54"/>
      <c r="J325" s="140"/>
      <c r="N325" s="54"/>
      <c r="T325" s="54"/>
      <c r="U325" s="27"/>
      <c r="V325" s="54"/>
      <c r="AD325" s="87"/>
      <c r="AE325" s="85"/>
      <c r="AF325" s="94"/>
      <c r="AG325" s="87"/>
      <c r="AH325" s="54"/>
      <c r="AI325" s="54"/>
      <c r="AJ325" s="93"/>
      <c r="AK325" s="15"/>
      <c r="AL325" s="15"/>
      <c r="AM325" s="15"/>
      <c r="AN325" s="15"/>
      <c r="AO325" s="15"/>
      <c r="AP325" s="15"/>
      <c r="AQ325" s="15"/>
    </row>
    <row r="326" spans="1:43" ht="30" customHeight="1" x14ac:dyDescent="0.25">
      <c r="A326" s="54" t="e">
        <f t="shared" si="5"/>
        <v>#REF!</v>
      </c>
      <c r="C326" s="52" t="s">
        <v>162</v>
      </c>
      <c r="F326" s="32"/>
      <c r="G326" s="27"/>
      <c r="I326" s="54"/>
      <c r="J326" s="140"/>
      <c r="N326" s="54"/>
      <c r="T326" s="54"/>
      <c r="U326" s="27"/>
      <c r="V326" s="54"/>
      <c r="AD326" s="87"/>
      <c r="AE326" s="85"/>
      <c r="AF326" s="94"/>
      <c r="AG326" s="87"/>
      <c r="AH326" s="54"/>
      <c r="AI326" s="54"/>
      <c r="AJ326" s="93"/>
      <c r="AK326" s="15"/>
      <c r="AL326" s="15"/>
      <c r="AM326" s="15"/>
      <c r="AN326" s="15"/>
      <c r="AO326" s="15"/>
      <c r="AP326" s="15"/>
      <c r="AQ326" s="15"/>
    </row>
    <row r="327" spans="1:43" ht="30" customHeight="1" x14ac:dyDescent="0.25">
      <c r="A327" s="54" t="e">
        <f t="shared" si="5"/>
        <v>#REF!</v>
      </c>
      <c r="C327" s="52" t="s">
        <v>162</v>
      </c>
      <c r="F327" s="32"/>
      <c r="G327" s="27"/>
      <c r="I327" s="54"/>
      <c r="J327" s="140"/>
      <c r="N327" s="54"/>
      <c r="T327" s="54"/>
      <c r="U327" s="27"/>
      <c r="V327" s="54"/>
      <c r="AD327" s="87"/>
      <c r="AE327" s="85"/>
      <c r="AF327" s="94"/>
      <c r="AG327" s="87"/>
      <c r="AH327" s="54"/>
      <c r="AI327" s="54"/>
      <c r="AJ327" s="93"/>
      <c r="AK327" s="15"/>
      <c r="AL327" s="15"/>
      <c r="AM327" s="15"/>
      <c r="AN327" s="15"/>
      <c r="AO327" s="15"/>
      <c r="AP327" s="15"/>
      <c r="AQ327" s="15"/>
    </row>
    <row r="328" spans="1:43" ht="30" customHeight="1" x14ac:dyDescent="0.25">
      <c r="A328" s="54" t="e">
        <f t="shared" si="5"/>
        <v>#REF!</v>
      </c>
      <c r="C328" s="52" t="s">
        <v>162</v>
      </c>
      <c r="F328" s="32"/>
      <c r="G328" s="27"/>
      <c r="I328" s="54"/>
      <c r="J328" s="140"/>
      <c r="N328" s="54"/>
      <c r="T328" s="54"/>
      <c r="U328" s="27"/>
      <c r="V328" s="54"/>
      <c r="AD328" s="87"/>
      <c r="AE328" s="85"/>
      <c r="AF328" s="94"/>
      <c r="AG328" s="87"/>
      <c r="AH328" s="54"/>
      <c r="AI328" s="54"/>
      <c r="AJ328" s="93"/>
      <c r="AK328" s="15"/>
      <c r="AL328" s="15"/>
      <c r="AM328" s="15"/>
      <c r="AN328" s="15"/>
      <c r="AO328" s="15"/>
      <c r="AP328" s="15"/>
      <c r="AQ328" s="15"/>
    </row>
    <row r="329" spans="1:43" ht="30" customHeight="1" x14ac:dyDescent="0.25">
      <c r="A329" s="54" t="e">
        <f t="shared" si="5"/>
        <v>#REF!</v>
      </c>
      <c r="C329" s="52" t="s">
        <v>162</v>
      </c>
      <c r="F329" s="32"/>
      <c r="G329" s="27"/>
      <c r="I329" s="54"/>
      <c r="J329" s="140"/>
      <c r="N329" s="54"/>
      <c r="T329" s="54"/>
      <c r="U329" s="27"/>
      <c r="V329" s="54"/>
      <c r="AD329" s="87"/>
      <c r="AE329" s="85"/>
      <c r="AF329" s="94"/>
      <c r="AG329" s="87"/>
      <c r="AH329" s="54"/>
      <c r="AI329" s="54"/>
      <c r="AJ329" s="93"/>
      <c r="AK329" s="15"/>
      <c r="AL329" s="15"/>
      <c r="AM329" s="15"/>
      <c r="AN329" s="15"/>
      <c r="AO329" s="15"/>
      <c r="AP329" s="15"/>
      <c r="AQ329" s="15"/>
    </row>
    <row r="330" spans="1:43" ht="30" x14ac:dyDescent="0.25">
      <c r="A330" s="54" t="e">
        <f t="shared" si="5"/>
        <v>#REF!</v>
      </c>
      <c r="C330" s="52" t="s">
        <v>162</v>
      </c>
      <c r="F330" s="32"/>
      <c r="G330" s="27"/>
      <c r="I330" s="54"/>
      <c r="J330" s="140"/>
      <c r="N330" s="54"/>
      <c r="T330" s="54"/>
      <c r="U330" s="27"/>
      <c r="V330" s="54"/>
      <c r="AD330" s="87"/>
      <c r="AE330" s="85"/>
      <c r="AF330" s="94"/>
      <c r="AG330" s="87"/>
      <c r="AH330" s="54"/>
      <c r="AI330" s="54"/>
      <c r="AJ330" s="93"/>
      <c r="AK330" s="15"/>
      <c r="AL330" s="15"/>
      <c r="AM330" s="15"/>
      <c r="AN330" s="15"/>
      <c r="AO330" s="15"/>
      <c r="AP330" s="15"/>
      <c r="AQ330" s="15"/>
    </row>
    <row r="331" spans="1:43" ht="30" x14ac:dyDescent="0.25">
      <c r="A331" s="54" t="e">
        <f t="shared" si="5"/>
        <v>#REF!</v>
      </c>
      <c r="C331" s="52" t="s">
        <v>162</v>
      </c>
      <c r="F331" s="32"/>
      <c r="G331" s="27"/>
      <c r="I331" s="54"/>
      <c r="J331" s="140"/>
      <c r="N331" s="54"/>
      <c r="T331" s="54"/>
      <c r="U331" s="27"/>
      <c r="V331" s="54"/>
      <c r="AD331" s="87"/>
      <c r="AE331" s="85"/>
      <c r="AF331" s="94"/>
      <c r="AG331" s="87"/>
      <c r="AH331" s="54"/>
      <c r="AI331" s="54"/>
      <c r="AJ331" s="93"/>
      <c r="AK331" s="15"/>
      <c r="AL331" s="15"/>
      <c r="AM331" s="15"/>
      <c r="AN331" s="15"/>
      <c r="AO331" s="15"/>
      <c r="AP331" s="15"/>
      <c r="AQ331" s="15"/>
    </row>
    <row r="332" spans="1:43" ht="30" x14ac:dyDescent="0.25">
      <c r="A332" s="54" t="e">
        <f t="shared" si="5"/>
        <v>#REF!</v>
      </c>
      <c r="C332" s="52" t="s">
        <v>162</v>
      </c>
      <c r="F332" s="32"/>
      <c r="G332" s="27"/>
      <c r="I332" s="54"/>
      <c r="J332" s="140"/>
      <c r="N332" s="54"/>
      <c r="T332" s="54"/>
      <c r="U332" s="27"/>
      <c r="V332" s="54"/>
      <c r="AD332" s="87"/>
      <c r="AE332" s="85"/>
      <c r="AF332" s="94"/>
      <c r="AG332" s="87"/>
      <c r="AH332" s="54"/>
      <c r="AI332" s="54"/>
      <c r="AJ332" s="93"/>
      <c r="AK332" s="15"/>
      <c r="AL332" s="15"/>
      <c r="AM332" s="15"/>
      <c r="AN332" s="15"/>
      <c r="AO332" s="15"/>
      <c r="AP332" s="15"/>
      <c r="AQ332" s="15"/>
    </row>
    <row r="333" spans="1:43" ht="30" x14ac:dyDescent="0.25">
      <c r="A333" s="54" t="e">
        <f t="shared" si="5"/>
        <v>#REF!</v>
      </c>
      <c r="C333" s="52" t="s">
        <v>162</v>
      </c>
      <c r="F333" s="32"/>
      <c r="G333" s="27"/>
      <c r="I333" s="54"/>
      <c r="J333" s="140"/>
      <c r="N333" s="54"/>
      <c r="T333" s="54"/>
      <c r="U333" s="27"/>
      <c r="V333" s="54"/>
      <c r="AD333" s="87"/>
      <c r="AE333" s="85"/>
      <c r="AF333" s="94"/>
      <c r="AG333" s="87"/>
      <c r="AH333" s="54"/>
      <c r="AI333" s="54"/>
      <c r="AJ333" s="93"/>
      <c r="AK333" s="15"/>
      <c r="AL333" s="15"/>
      <c r="AM333" s="15"/>
      <c r="AN333" s="15"/>
      <c r="AO333" s="15"/>
      <c r="AP333" s="15"/>
      <c r="AQ333" s="15"/>
    </row>
    <row r="334" spans="1:43" ht="30" x14ac:dyDescent="0.25">
      <c r="A334" s="54" t="e">
        <f t="shared" si="5"/>
        <v>#REF!</v>
      </c>
      <c r="C334" s="52" t="s">
        <v>162</v>
      </c>
      <c r="F334" s="32"/>
      <c r="G334" s="27"/>
      <c r="I334" s="54"/>
      <c r="J334" s="140"/>
      <c r="N334" s="54"/>
      <c r="T334" s="54"/>
      <c r="U334" s="27"/>
      <c r="V334" s="54"/>
      <c r="AD334" s="87"/>
      <c r="AE334" s="85"/>
      <c r="AF334" s="94"/>
      <c r="AG334" s="87"/>
      <c r="AH334" s="54"/>
      <c r="AI334" s="54"/>
      <c r="AJ334" s="93"/>
      <c r="AK334" s="15"/>
      <c r="AL334" s="15"/>
      <c r="AM334" s="15"/>
      <c r="AN334" s="15"/>
      <c r="AO334" s="15"/>
      <c r="AP334" s="15"/>
      <c r="AQ334" s="15"/>
    </row>
    <row r="335" spans="1:43" ht="30" x14ac:dyDescent="0.25">
      <c r="A335" s="54" t="e">
        <f t="shared" si="5"/>
        <v>#REF!</v>
      </c>
      <c r="C335" s="52" t="s">
        <v>162</v>
      </c>
      <c r="F335" s="32"/>
      <c r="G335" s="27"/>
      <c r="I335" s="54"/>
      <c r="J335" s="140"/>
      <c r="N335" s="54"/>
      <c r="T335" s="54"/>
      <c r="U335" s="27"/>
      <c r="V335" s="54"/>
      <c r="AD335" s="87"/>
      <c r="AE335" s="85"/>
      <c r="AF335" s="94"/>
      <c r="AG335" s="87"/>
      <c r="AH335" s="54"/>
      <c r="AI335" s="54"/>
      <c r="AJ335" s="93"/>
      <c r="AK335" s="15"/>
      <c r="AL335" s="15"/>
      <c r="AM335" s="15"/>
      <c r="AN335" s="15"/>
      <c r="AO335" s="15"/>
      <c r="AP335" s="15"/>
      <c r="AQ335" s="15"/>
    </row>
    <row r="336" spans="1:43" ht="30" x14ac:dyDescent="0.25">
      <c r="A336" s="54" t="e">
        <f t="shared" si="5"/>
        <v>#REF!</v>
      </c>
      <c r="C336" s="52" t="s">
        <v>162</v>
      </c>
      <c r="F336" s="32"/>
      <c r="G336" s="27"/>
      <c r="I336" s="54"/>
      <c r="J336" s="140"/>
      <c r="N336" s="54"/>
      <c r="T336" s="54"/>
      <c r="U336" s="27"/>
      <c r="V336" s="54"/>
      <c r="AD336" s="87"/>
      <c r="AE336" s="85"/>
      <c r="AF336" s="94"/>
      <c r="AG336" s="87"/>
      <c r="AH336" s="54"/>
      <c r="AI336" s="54"/>
      <c r="AJ336" s="93"/>
      <c r="AK336" s="15"/>
      <c r="AL336" s="15"/>
      <c r="AM336" s="15"/>
      <c r="AN336" s="15"/>
      <c r="AO336" s="15"/>
      <c r="AP336" s="15"/>
      <c r="AQ336" s="15"/>
    </row>
    <row r="337" spans="1:43" ht="30" x14ac:dyDescent="0.25">
      <c r="A337" s="54" t="e">
        <f t="shared" si="5"/>
        <v>#REF!</v>
      </c>
      <c r="C337" s="52" t="s">
        <v>162</v>
      </c>
      <c r="F337" s="32"/>
      <c r="G337" s="27"/>
      <c r="I337" s="54"/>
      <c r="J337" s="140"/>
      <c r="N337" s="54"/>
      <c r="T337" s="54"/>
      <c r="U337" s="27"/>
      <c r="V337" s="54"/>
      <c r="AD337" s="87"/>
      <c r="AE337" s="85"/>
      <c r="AF337" s="94"/>
      <c r="AG337" s="87"/>
      <c r="AH337" s="54"/>
      <c r="AI337" s="54"/>
      <c r="AJ337" s="93"/>
      <c r="AK337" s="15"/>
      <c r="AL337" s="15"/>
      <c r="AM337" s="15"/>
      <c r="AN337" s="15"/>
      <c r="AO337" s="15"/>
      <c r="AP337" s="15"/>
      <c r="AQ337" s="15"/>
    </row>
    <row r="338" spans="1:43" ht="30" x14ac:dyDescent="0.25">
      <c r="A338" s="54" t="e">
        <f t="shared" si="5"/>
        <v>#REF!</v>
      </c>
      <c r="C338" s="52" t="s">
        <v>162</v>
      </c>
      <c r="F338" s="32"/>
      <c r="G338" s="27"/>
      <c r="I338" s="54"/>
      <c r="J338" s="140"/>
      <c r="N338" s="54"/>
      <c r="T338" s="54"/>
      <c r="U338" s="27"/>
      <c r="V338" s="54"/>
      <c r="AD338" s="87"/>
      <c r="AE338" s="85"/>
      <c r="AF338" s="94"/>
      <c r="AG338" s="87"/>
      <c r="AH338" s="54"/>
      <c r="AI338" s="54"/>
      <c r="AJ338" s="93"/>
      <c r="AK338" s="15"/>
      <c r="AL338" s="15"/>
      <c r="AM338" s="15"/>
      <c r="AN338" s="15"/>
      <c r="AO338" s="15"/>
      <c r="AP338" s="15"/>
      <c r="AQ338" s="15"/>
    </row>
    <row r="339" spans="1:43" ht="30" x14ac:dyDescent="0.25">
      <c r="A339" s="54" t="e">
        <f t="shared" si="5"/>
        <v>#REF!</v>
      </c>
      <c r="C339" s="52" t="s">
        <v>162</v>
      </c>
      <c r="F339" s="32"/>
      <c r="G339" s="27"/>
      <c r="I339" s="54"/>
      <c r="J339" s="140"/>
      <c r="N339" s="54"/>
      <c r="T339" s="54"/>
      <c r="U339" s="27"/>
      <c r="V339" s="54"/>
      <c r="AD339" s="87"/>
      <c r="AE339" s="85"/>
      <c r="AF339" s="94"/>
      <c r="AG339" s="87"/>
      <c r="AH339" s="54"/>
      <c r="AI339" s="54"/>
      <c r="AJ339" s="93"/>
      <c r="AK339" s="15"/>
      <c r="AL339" s="15"/>
      <c r="AM339" s="15"/>
      <c r="AN339" s="15"/>
      <c r="AO339" s="15"/>
      <c r="AP339" s="15"/>
      <c r="AQ339" s="15"/>
    </row>
    <row r="340" spans="1:43" ht="30" x14ac:dyDescent="0.25">
      <c r="A340" s="54" t="e">
        <f t="shared" si="5"/>
        <v>#REF!</v>
      </c>
      <c r="C340" s="52" t="s">
        <v>162</v>
      </c>
      <c r="F340" s="32"/>
      <c r="G340" s="27"/>
      <c r="I340" s="54"/>
      <c r="J340" s="140"/>
      <c r="N340" s="54"/>
      <c r="T340" s="54"/>
      <c r="U340" s="27"/>
      <c r="V340" s="54"/>
      <c r="AD340" s="87"/>
      <c r="AE340" s="85"/>
      <c r="AF340" s="94"/>
      <c r="AG340" s="87"/>
      <c r="AH340" s="54"/>
      <c r="AI340" s="54"/>
      <c r="AJ340" s="93"/>
      <c r="AK340" s="15"/>
      <c r="AL340" s="15"/>
      <c r="AM340" s="15"/>
      <c r="AN340" s="15"/>
      <c r="AO340" s="15"/>
      <c r="AP340" s="15"/>
      <c r="AQ340" s="15"/>
    </row>
    <row r="341" spans="1:43" ht="30" x14ac:dyDescent="0.25">
      <c r="A341" s="54" t="e">
        <f t="shared" si="5"/>
        <v>#REF!</v>
      </c>
      <c r="C341" s="52" t="s">
        <v>162</v>
      </c>
      <c r="F341" s="32"/>
      <c r="G341" s="27"/>
      <c r="I341" s="54"/>
      <c r="J341" s="140"/>
      <c r="N341" s="54"/>
      <c r="T341" s="54"/>
      <c r="U341" s="27"/>
      <c r="V341" s="54"/>
      <c r="AD341" s="87"/>
      <c r="AE341" s="85"/>
      <c r="AF341" s="94"/>
      <c r="AG341" s="87"/>
      <c r="AH341" s="54"/>
      <c r="AI341" s="54"/>
      <c r="AJ341" s="93"/>
      <c r="AK341" s="15"/>
      <c r="AL341" s="15"/>
      <c r="AM341" s="15"/>
      <c r="AN341" s="15"/>
      <c r="AO341" s="15"/>
      <c r="AP341" s="15"/>
      <c r="AQ341" s="15"/>
    </row>
    <row r="342" spans="1:43" ht="30" x14ac:dyDescent="0.25">
      <c r="A342" s="54" t="e">
        <f t="shared" si="5"/>
        <v>#REF!</v>
      </c>
      <c r="C342" s="52" t="s">
        <v>162</v>
      </c>
      <c r="F342" s="32"/>
      <c r="G342" s="27"/>
      <c r="I342" s="54"/>
      <c r="J342" s="140"/>
      <c r="N342" s="54"/>
      <c r="T342" s="54"/>
      <c r="U342" s="27"/>
      <c r="V342" s="54"/>
      <c r="AD342" s="87"/>
      <c r="AE342" s="85"/>
      <c r="AF342" s="94"/>
      <c r="AG342" s="87"/>
      <c r="AH342" s="54"/>
      <c r="AI342" s="54"/>
      <c r="AJ342" s="93"/>
      <c r="AK342" s="15"/>
      <c r="AL342" s="15"/>
      <c r="AM342" s="15"/>
      <c r="AN342" s="15"/>
      <c r="AO342" s="15"/>
      <c r="AP342" s="15"/>
      <c r="AQ342" s="15"/>
    </row>
    <row r="343" spans="1:43" ht="30" x14ac:dyDescent="0.25">
      <c r="A343" s="54" t="e">
        <f t="shared" si="5"/>
        <v>#REF!</v>
      </c>
      <c r="C343" s="52" t="s">
        <v>162</v>
      </c>
      <c r="F343" s="32"/>
      <c r="G343" s="27"/>
      <c r="I343" s="54"/>
      <c r="J343" s="140"/>
      <c r="N343" s="54"/>
      <c r="T343" s="54"/>
      <c r="U343" s="27"/>
      <c r="V343" s="54"/>
      <c r="AD343" s="87"/>
      <c r="AE343" s="85"/>
      <c r="AF343" s="94"/>
      <c r="AG343" s="87"/>
      <c r="AH343" s="54"/>
      <c r="AI343" s="54"/>
      <c r="AJ343" s="93"/>
      <c r="AK343" s="15"/>
      <c r="AL343" s="15"/>
      <c r="AM343" s="15"/>
      <c r="AN343" s="15"/>
      <c r="AO343" s="15"/>
      <c r="AP343" s="15"/>
      <c r="AQ343" s="15"/>
    </row>
    <row r="344" spans="1:43" ht="30" x14ac:dyDescent="0.25">
      <c r="A344" s="54" t="e">
        <f t="shared" si="5"/>
        <v>#REF!</v>
      </c>
      <c r="C344" s="52" t="s">
        <v>162</v>
      </c>
      <c r="F344" s="32"/>
      <c r="G344" s="27"/>
      <c r="I344" s="54"/>
      <c r="J344" s="140"/>
      <c r="N344" s="54"/>
      <c r="T344" s="54"/>
      <c r="U344" s="27"/>
      <c r="V344" s="54"/>
      <c r="AD344" s="87"/>
      <c r="AE344" s="85"/>
      <c r="AF344" s="94"/>
      <c r="AG344" s="87"/>
      <c r="AH344" s="54"/>
      <c r="AI344" s="54"/>
      <c r="AJ344" s="93"/>
      <c r="AK344" s="15"/>
      <c r="AL344" s="15"/>
      <c r="AM344" s="15"/>
      <c r="AN344" s="15"/>
      <c r="AO344" s="15"/>
      <c r="AP344" s="15"/>
      <c r="AQ344" s="15"/>
    </row>
    <row r="345" spans="1:43" ht="30" x14ac:dyDescent="0.25">
      <c r="A345" s="54" t="e">
        <f t="shared" si="5"/>
        <v>#REF!</v>
      </c>
      <c r="C345" s="52" t="s">
        <v>162</v>
      </c>
      <c r="F345" s="32"/>
      <c r="G345" s="27"/>
      <c r="I345" s="54"/>
      <c r="J345" s="140"/>
      <c r="N345" s="54"/>
      <c r="T345" s="54"/>
      <c r="U345" s="27"/>
      <c r="V345" s="54"/>
      <c r="AD345" s="87"/>
      <c r="AE345" s="85"/>
      <c r="AF345" s="94"/>
      <c r="AG345" s="87"/>
      <c r="AH345" s="54"/>
      <c r="AI345" s="54"/>
      <c r="AJ345" s="93"/>
      <c r="AK345" s="15"/>
      <c r="AL345" s="15"/>
      <c r="AM345" s="15"/>
      <c r="AN345" s="15"/>
      <c r="AO345" s="15"/>
      <c r="AP345" s="15"/>
      <c r="AQ345" s="15"/>
    </row>
    <row r="346" spans="1:43" ht="30" x14ac:dyDescent="0.25">
      <c r="A346" s="54" t="e">
        <f t="shared" si="5"/>
        <v>#REF!</v>
      </c>
      <c r="C346" s="52" t="s">
        <v>162</v>
      </c>
      <c r="F346" s="32"/>
      <c r="G346" s="27"/>
      <c r="I346" s="54"/>
      <c r="J346" s="140"/>
      <c r="N346" s="54"/>
      <c r="T346" s="54"/>
      <c r="U346" s="27"/>
      <c r="V346" s="54"/>
      <c r="AD346" s="87"/>
      <c r="AE346" s="85"/>
      <c r="AF346" s="94"/>
      <c r="AG346" s="87"/>
      <c r="AH346" s="54"/>
      <c r="AI346" s="54"/>
      <c r="AJ346" s="93"/>
      <c r="AK346" s="15"/>
      <c r="AL346" s="15"/>
      <c r="AM346" s="15"/>
      <c r="AN346" s="15"/>
      <c r="AO346" s="15"/>
      <c r="AP346" s="15"/>
      <c r="AQ346" s="15"/>
    </row>
    <row r="347" spans="1:43" ht="30" x14ac:dyDescent="0.25">
      <c r="A347" s="54" t="e">
        <f t="shared" si="5"/>
        <v>#REF!</v>
      </c>
      <c r="C347" s="52" t="s">
        <v>162</v>
      </c>
      <c r="F347" s="32"/>
      <c r="G347" s="27"/>
      <c r="I347" s="54"/>
      <c r="J347" s="140"/>
      <c r="N347" s="54"/>
      <c r="T347" s="54"/>
      <c r="U347" s="27"/>
      <c r="V347" s="54"/>
      <c r="AD347" s="87"/>
      <c r="AE347" s="85"/>
      <c r="AF347" s="94"/>
      <c r="AG347" s="87"/>
      <c r="AH347" s="54"/>
      <c r="AI347" s="54"/>
      <c r="AJ347" s="93"/>
      <c r="AK347" s="15"/>
      <c r="AL347" s="15"/>
      <c r="AM347" s="15"/>
      <c r="AN347" s="15"/>
      <c r="AO347" s="15"/>
      <c r="AP347" s="15"/>
      <c r="AQ347" s="15"/>
    </row>
    <row r="348" spans="1:43" ht="30" x14ac:dyDescent="0.25">
      <c r="A348" s="54" t="e">
        <f t="shared" si="5"/>
        <v>#REF!</v>
      </c>
      <c r="C348" s="52" t="s">
        <v>162</v>
      </c>
      <c r="F348" s="32"/>
      <c r="G348" s="27"/>
      <c r="I348" s="54"/>
      <c r="J348" s="140"/>
      <c r="N348" s="54"/>
      <c r="T348" s="54"/>
      <c r="U348" s="27"/>
      <c r="V348" s="54"/>
      <c r="AD348" s="87"/>
      <c r="AE348" s="85"/>
      <c r="AF348" s="94"/>
      <c r="AG348" s="87"/>
      <c r="AH348" s="54"/>
      <c r="AI348" s="54"/>
      <c r="AJ348" s="93"/>
      <c r="AK348" s="15"/>
      <c r="AL348" s="15"/>
      <c r="AM348" s="15"/>
      <c r="AN348" s="15"/>
      <c r="AO348" s="15"/>
      <c r="AP348" s="15"/>
      <c r="AQ348" s="15"/>
    </row>
    <row r="349" spans="1:43" ht="30" x14ac:dyDescent="0.25">
      <c r="A349" s="54" t="e">
        <f t="shared" si="5"/>
        <v>#REF!</v>
      </c>
      <c r="C349" s="52" t="s">
        <v>162</v>
      </c>
      <c r="F349" s="32"/>
      <c r="G349" s="27"/>
      <c r="I349" s="54"/>
      <c r="J349" s="140"/>
      <c r="N349" s="54"/>
      <c r="T349" s="54"/>
      <c r="U349" s="27"/>
      <c r="V349" s="54"/>
      <c r="AD349" s="87"/>
      <c r="AE349" s="85"/>
      <c r="AF349" s="94"/>
      <c r="AG349" s="87"/>
      <c r="AH349" s="54"/>
      <c r="AI349" s="54"/>
      <c r="AJ349" s="93"/>
      <c r="AK349" s="15"/>
      <c r="AL349" s="15"/>
      <c r="AM349" s="15"/>
      <c r="AN349" s="15"/>
      <c r="AO349" s="15"/>
      <c r="AP349" s="15"/>
      <c r="AQ349" s="15"/>
    </row>
    <row r="350" spans="1:43" ht="30" x14ac:dyDescent="0.25">
      <c r="A350" s="54" t="e">
        <f t="shared" si="5"/>
        <v>#REF!</v>
      </c>
      <c r="C350" s="52" t="s">
        <v>162</v>
      </c>
      <c r="F350" s="32"/>
      <c r="G350" s="27"/>
      <c r="I350" s="54"/>
      <c r="J350" s="140"/>
      <c r="N350" s="54"/>
      <c r="T350" s="54"/>
      <c r="U350" s="27"/>
      <c r="V350" s="54"/>
      <c r="AD350" s="87"/>
      <c r="AE350" s="85"/>
      <c r="AF350" s="94"/>
      <c r="AG350" s="87"/>
      <c r="AH350" s="54"/>
      <c r="AI350" s="54"/>
      <c r="AJ350" s="93"/>
      <c r="AK350" s="15"/>
      <c r="AL350" s="15"/>
      <c r="AM350" s="15"/>
      <c r="AN350" s="15"/>
      <c r="AO350" s="15"/>
      <c r="AP350" s="15"/>
      <c r="AQ350" s="15"/>
    </row>
    <row r="351" spans="1:43" ht="30" x14ac:dyDescent="0.25">
      <c r="A351" s="54" t="e">
        <f t="shared" si="5"/>
        <v>#REF!</v>
      </c>
      <c r="C351" s="52" t="s">
        <v>162</v>
      </c>
      <c r="F351" s="32"/>
      <c r="G351" s="27"/>
      <c r="I351" s="54"/>
      <c r="J351" s="140"/>
      <c r="N351" s="54"/>
      <c r="T351" s="54"/>
      <c r="U351" s="27"/>
      <c r="V351" s="54"/>
      <c r="AD351" s="87"/>
      <c r="AE351" s="85"/>
      <c r="AF351" s="94"/>
      <c r="AG351" s="87"/>
      <c r="AH351" s="54"/>
      <c r="AI351" s="54"/>
      <c r="AJ351" s="93"/>
      <c r="AK351" s="15"/>
      <c r="AL351" s="15"/>
      <c r="AM351" s="15"/>
      <c r="AN351" s="15"/>
      <c r="AO351" s="15"/>
      <c r="AP351" s="15"/>
      <c r="AQ351" s="15"/>
    </row>
    <row r="352" spans="1:43" ht="30" x14ac:dyDescent="0.25">
      <c r="A352" s="54" t="e">
        <f t="shared" si="5"/>
        <v>#REF!</v>
      </c>
      <c r="C352" s="52" t="s">
        <v>162</v>
      </c>
      <c r="F352" s="32"/>
      <c r="G352" s="27"/>
      <c r="I352" s="54"/>
      <c r="J352" s="140"/>
      <c r="N352" s="54"/>
      <c r="T352" s="54"/>
      <c r="U352" s="27"/>
      <c r="V352" s="54"/>
      <c r="AD352" s="87"/>
      <c r="AE352" s="85"/>
      <c r="AF352" s="94"/>
      <c r="AG352" s="87"/>
      <c r="AH352" s="54"/>
      <c r="AI352" s="54"/>
      <c r="AJ352" s="93"/>
      <c r="AK352" s="15"/>
      <c r="AL352" s="15"/>
      <c r="AM352" s="15"/>
      <c r="AN352" s="15"/>
      <c r="AO352" s="15"/>
      <c r="AP352" s="15"/>
      <c r="AQ352" s="15"/>
    </row>
    <row r="353" spans="1:43" ht="30" x14ac:dyDescent="0.25">
      <c r="A353" s="54" t="e">
        <f t="shared" si="5"/>
        <v>#REF!</v>
      </c>
      <c r="C353" s="52" t="s">
        <v>162</v>
      </c>
      <c r="F353" s="32"/>
      <c r="G353" s="27"/>
      <c r="I353" s="54"/>
      <c r="J353" s="140"/>
      <c r="N353" s="54"/>
      <c r="T353" s="54"/>
      <c r="U353" s="27"/>
      <c r="V353" s="54"/>
      <c r="AD353" s="87"/>
      <c r="AE353" s="85"/>
      <c r="AF353" s="94"/>
      <c r="AG353" s="87"/>
      <c r="AH353" s="54"/>
      <c r="AI353" s="54"/>
      <c r="AJ353" s="93"/>
      <c r="AK353" s="15"/>
      <c r="AL353" s="15"/>
      <c r="AM353" s="15"/>
      <c r="AN353" s="15"/>
      <c r="AO353" s="15"/>
      <c r="AP353" s="15"/>
      <c r="AQ353" s="15"/>
    </row>
    <row r="354" spans="1:43" ht="30" x14ac:dyDescent="0.25">
      <c r="A354" s="54" t="e">
        <f t="shared" si="5"/>
        <v>#REF!</v>
      </c>
      <c r="C354" s="52" t="s">
        <v>162</v>
      </c>
      <c r="F354" s="32"/>
      <c r="G354" s="27"/>
      <c r="I354" s="54"/>
      <c r="J354" s="140"/>
      <c r="N354" s="54"/>
      <c r="T354" s="54"/>
      <c r="U354" s="27"/>
      <c r="V354" s="54"/>
      <c r="AD354" s="87"/>
      <c r="AE354" s="85"/>
      <c r="AF354" s="94"/>
      <c r="AG354" s="87"/>
      <c r="AH354" s="54"/>
      <c r="AI354" s="54"/>
      <c r="AJ354" s="93"/>
      <c r="AK354" s="15"/>
      <c r="AL354" s="15"/>
      <c r="AM354" s="15"/>
      <c r="AN354" s="15"/>
      <c r="AO354" s="15"/>
      <c r="AP354" s="15"/>
      <c r="AQ354" s="15"/>
    </row>
    <row r="355" spans="1:43" ht="30" x14ac:dyDescent="0.25">
      <c r="A355" s="54" t="e">
        <f t="shared" si="5"/>
        <v>#REF!</v>
      </c>
      <c r="C355" s="52" t="s">
        <v>162</v>
      </c>
      <c r="F355" s="32"/>
      <c r="G355" s="27"/>
      <c r="I355" s="54"/>
      <c r="J355" s="140"/>
      <c r="N355" s="54"/>
      <c r="T355" s="54"/>
      <c r="U355" s="27"/>
      <c r="V355" s="54"/>
      <c r="AD355" s="87"/>
      <c r="AE355" s="85"/>
      <c r="AF355" s="94"/>
      <c r="AG355" s="87"/>
      <c r="AH355" s="54"/>
      <c r="AI355" s="54"/>
      <c r="AJ355" s="93"/>
      <c r="AK355" s="15"/>
      <c r="AL355" s="15"/>
      <c r="AM355" s="15"/>
      <c r="AN355" s="15"/>
      <c r="AO355" s="15"/>
      <c r="AP355" s="15"/>
      <c r="AQ355" s="15"/>
    </row>
    <row r="356" spans="1:43" ht="30" x14ac:dyDescent="0.25">
      <c r="A356" s="54" t="e">
        <f t="shared" si="5"/>
        <v>#REF!</v>
      </c>
      <c r="C356" s="52" t="s">
        <v>162</v>
      </c>
      <c r="F356" s="32"/>
      <c r="G356" s="27"/>
      <c r="I356" s="54"/>
      <c r="J356" s="140"/>
      <c r="N356" s="54"/>
      <c r="T356" s="54"/>
      <c r="U356" s="27"/>
      <c r="V356" s="54"/>
      <c r="AD356" s="87"/>
      <c r="AE356" s="85"/>
      <c r="AF356" s="94"/>
      <c r="AG356" s="87"/>
      <c r="AH356" s="54"/>
      <c r="AI356" s="54"/>
      <c r="AJ356" s="93"/>
      <c r="AK356" s="15"/>
      <c r="AL356" s="15"/>
      <c r="AM356" s="15"/>
      <c r="AN356" s="15"/>
      <c r="AO356" s="15"/>
      <c r="AP356" s="15"/>
      <c r="AQ356" s="15"/>
    </row>
    <row r="357" spans="1:43" ht="30" x14ac:dyDescent="0.25">
      <c r="A357" s="54" t="e">
        <f t="shared" si="5"/>
        <v>#REF!</v>
      </c>
      <c r="C357" s="52" t="s">
        <v>162</v>
      </c>
      <c r="F357" s="32"/>
      <c r="G357" s="27"/>
      <c r="I357" s="54"/>
      <c r="J357" s="140"/>
      <c r="N357" s="54"/>
      <c r="T357" s="54"/>
      <c r="U357" s="27"/>
      <c r="V357" s="54"/>
      <c r="AD357" s="87"/>
      <c r="AE357" s="85"/>
      <c r="AF357" s="94"/>
      <c r="AG357" s="87"/>
      <c r="AH357" s="54"/>
      <c r="AI357" s="54"/>
      <c r="AJ357" s="93"/>
      <c r="AK357" s="15"/>
      <c r="AL357" s="15"/>
      <c r="AM357" s="15"/>
      <c r="AN357" s="15"/>
      <c r="AO357" s="15"/>
      <c r="AP357" s="15"/>
      <c r="AQ357" s="15"/>
    </row>
    <row r="358" spans="1:43" ht="30" x14ac:dyDescent="0.25">
      <c r="A358" s="54" t="e">
        <f t="shared" si="5"/>
        <v>#REF!</v>
      </c>
      <c r="C358" s="52" t="s">
        <v>162</v>
      </c>
      <c r="F358" s="32"/>
      <c r="G358" s="27"/>
      <c r="I358" s="54"/>
      <c r="J358" s="140"/>
      <c r="N358" s="54"/>
      <c r="T358" s="54"/>
      <c r="U358" s="27"/>
      <c r="V358" s="54"/>
      <c r="AD358" s="87"/>
      <c r="AE358" s="85"/>
      <c r="AF358" s="94"/>
      <c r="AG358" s="87"/>
      <c r="AH358" s="54"/>
      <c r="AI358" s="54"/>
      <c r="AJ358" s="93"/>
      <c r="AK358" s="15"/>
      <c r="AL358" s="15"/>
      <c r="AM358" s="15"/>
      <c r="AN358" s="15"/>
      <c r="AO358" s="15"/>
      <c r="AP358" s="15"/>
      <c r="AQ358" s="15"/>
    </row>
    <row r="359" spans="1:43" ht="30" x14ac:dyDescent="0.25">
      <c r="A359" s="54" t="e">
        <f t="shared" si="5"/>
        <v>#REF!</v>
      </c>
      <c r="C359" s="52" t="s">
        <v>162</v>
      </c>
      <c r="F359" s="32"/>
      <c r="G359" s="27"/>
      <c r="I359" s="54"/>
      <c r="J359" s="140"/>
      <c r="N359" s="54"/>
      <c r="T359" s="54"/>
      <c r="U359" s="27"/>
      <c r="V359" s="54"/>
      <c r="AD359" s="87"/>
      <c r="AE359" s="85"/>
      <c r="AF359" s="94"/>
      <c r="AG359" s="87"/>
      <c r="AH359" s="54"/>
      <c r="AI359" s="54"/>
      <c r="AJ359" s="93"/>
      <c r="AK359" s="15"/>
      <c r="AL359" s="15"/>
      <c r="AM359" s="15"/>
      <c r="AN359" s="15"/>
      <c r="AO359" s="15"/>
      <c r="AP359" s="15"/>
      <c r="AQ359" s="15"/>
    </row>
    <row r="360" spans="1:43" ht="30" x14ac:dyDescent="0.25">
      <c r="A360" s="54" t="e">
        <f t="shared" si="5"/>
        <v>#REF!</v>
      </c>
      <c r="C360" s="52" t="s">
        <v>162</v>
      </c>
      <c r="F360" s="32"/>
      <c r="G360" s="27"/>
      <c r="I360" s="54"/>
      <c r="J360" s="140"/>
      <c r="N360" s="54"/>
      <c r="T360" s="54"/>
      <c r="U360" s="27"/>
      <c r="V360" s="54"/>
      <c r="AD360" s="87"/>
      <c r="AE360" s="85"/>
      <c r="AF360" s="94"/>
      <c r="AG360" s="87"/>
      <c r="AH360" s="54"/>
      <c r="AI360" s="54"/>
      <c r="AJ360" s="93"/>
      <c r="AK360" s="15"/>
      <c r="AL360" s="15"/>
      <c r="AM360" s="15"/>
      <c r="AN360" s="15"/>
      <c r="AO360" s="15"/>
      <c r="AP360" s="15"/>
      <c r="AQ360" s="15"/>
    </row>
    <row r="361" spans="1:43" ht="30" x14ac:dyDescent="0.25">
      <c r="A361" s="54" t="e">
        <f t="shared" si="5"/>
        <v>#REF!</v>
      </c>
      <c r="C361" s="52" t="s">
        <v>162</v>
      </c>
      <c r="F361" s="32"/>
      <c r="G361" s="27"/>
      <c r="I361" s="54"/>
      <c r="J361" s="140"/>
      <c r="N361" s="54"/>
      <c r="T361" s="54"/>
      <c r="U361" s="27"/>
      <c r="V361" s="54"/>
      <c r="AD361" s="87"/>
      <c r="AE361" s="85"/>
      <c r="AF361" s="94"/>
      <c r="AG361" s="87"/>
      <c r="AH361" s="54"/>
      <c r="AI361" s="54"/>
      <c r="AJ361" s="93"/>
      <c r="AK361" s="15"/>
      <c r="AL361" s="15"/>
      <c r="AM361" s="15"/>
      <c r="AN361" s="15"/>
      <c r="AO361" s="15"/>
      <c r="AP361" s="15"/>
      <c r="AQ361" s="15"/>
    </row>
    <row r="362" spans="1:43" ht="30" x14ac:dyDescent="0.25">
      <c r="A362" s="54" t="e">
        <f t="shared" si="5"/>
        <v>#REF!</v>
      </c>
      <c r="C362" s="52" t="s">
        <v>162</v>
      </c>
      <c r="F362" s="32"/>
      <c r="G362" s="27"/>
      <c r="I362" s="54"/>
      <c r="J362" s="140"/>
      <c r="N362" s="54"/>
      <c r="T362" s="54"/>
      <c r="U362" s="27"/>
      <c r="V362" s="54"/>
      <c r="AD362" s="87"/>
      <c r="AE362" s="85"/>
      <c r="AF362" s="94"/>
      <c r="AG362" s="87"/>
      <c r="AH362" s="54"/>
      <c r="AI362" s="54"/>
      <c r="AJ362" s="93"/>
      <c r="AK362" s="15"/>
      <c r="AL362" s="15"/>
      <c r="AM362" s="15"/>
      <c r="AN362" s="15"/>
      <c r="AO362" s="15"/>
      <c r="AP362" s="15"/>
      <c r="AQ362" s="15"/>
    </row>
    <row r="363" spans="1:43" ht="30" x14ac:dyDescent="0.25">
      <c r="A363" s="54" t="e">
        <f t="shared" si="5"/>
        <v>#REF!</v>
      </c>
      <c r="C363" s="52" t="s">
        <v>162</v>
      </c>
      <c r="F363" s="32"/>
      <c r="G363" s="27"/>
      <c r="I363" s="54"/>
      <c r="J363" s="140"/>
      <c r="N363" s="54"/>
      <c r="T363" s="54"/>
      <c r="U363" s="27"/>
      <c r="V363" s="54"/>
      <c r="AD363" s="87"/>
      <c r="AE363" s="85"/>
      <c r="AF363" s="94"/>
      <c r="AG363" s="87"/>
      <c r="AH363" s="54"/>
      <c r="AI363" s="54"/>
      <c r="AJ363" s="93"/>
      <c r="AK363" s="15"/>
      <c r="AL363" s="15"/>
      <c r="AM363" s="15"/>
      <c r="AN363" s="15"/>
      <c r="AO363" s="15"/>
      <c r="AP363" s="15"/>
      <c r="AQ363" s="15"/>
    </row>
    <row r="364" spans="1:43" ht="30" x14ac:dyDescent="0.25">
      <c r="A364" s="54" t="e">
        <f t="shared" si="5"/>
        <v>#REF!</v>
      </c>
      <c r="C364" s="52" t="s">
        <v>162</v>
      </c>
      <c r="F364" s="32"/>
      <c r="G364" s="27"/>
      <c r="I364" s="54"/>
      <c r="J364" s="140"/>
      <c r="N364" s="54"/>
      <c r="T364" s="54"/>
      <c r="U364" s="27"/>
      <c r="V364" s="54"/>
      <c r="AD364" s="87"/>
      <c r="AE364" s="85"/>
      <c r="AF364" s="94"/>
      <c r="AG364" s="87"/>
      <c r="AH364" s="54"/>
      <c r="AI364" s="54"/>
      <c r="AJ364" s="93"/>
      <c r="AK364" s="15"/>
      <c r="AL364" s="15"/>
      <c r="AM364" s="15"/>
      <c r="AN364" s="15"/>
      <c r="AO364" s="15"/>
      <c r="AP364" s="15"/>
      <c r="AQ364" s="15"/>
    </row>
    <row r="365" spans="1:43" ht="30" x14ac:dyDescent="0.25">
      <c r="A365" s="54" t="e">
        <f t="shared" si="5"/>
        <v>#REF!</v>
      </c>
      <c r="C365" s="52" t="s">
        <v>162</v>
      </c>
      <c r="F365" s="32"/>
      <c r="G365" s="27"/>
      <c r="I365" s="54"/>
      <c r="J365" s="140"/>
      <c r="N365" s="54"/>
      <c r="T365" s="54"/>
      <c r="U365" s="27"/>
      <c r="V365" s="54"/>
      <c r="AD365" s="87"/>
      <c r="AE365" s="85"/>
      <c r="AF365" s="94"/>
      <c r="AG365" s="87"/>
      <c r="AH365" s="54"/>
      <c r="AI365" s="54"/>
      <c r="AJ365" s="93"/>
      <c r="AK365" s="15"/>
      <c r="AL365" s="15"/>
      <c r="AM365" s="15"/>
      <c r="AN365" s="15"/>
      <c r="AO365" s="15"/>
      <c r="AP365" s="15"/>
      <c r="AQ365" s="15"/>
    </row>
    <row r="366" spans="1:43" ht="30" x14ac:dyDescent="0.25">
      <c r="A366" s="54" t="e">
        <f t="shared" si="5"/>
        <v>#REF!</v>
      </c>
      <c r="C366" s="52" t="s">
        <v>162</v>
      </c>
      <c r="F366" s="32"/>
      <c r="G366" s="27"/>
      <c r="I366" s="54"/>
      <c r="J366" s="140"/>
      <c r="N366" s="54"/>
      <c r="T366" s="54"/>
      <c r="U366" s="27"/>
      <c r="V366" s="54"/>
      <c r="AD366" s="87"/>
      <c r="AE366" s="85"/>
      <c r="AF366" s="94"/>
      <c r="AG366" s="87"/>
      <c r="AH366" s="54"/>
      <c r="AI366" s="54"/>
      <c r="AJ366" s="93"/>
      <c r="AK366" s="15"/>
      <c r="AL366" s="15"/>
      <c r="AM366" s="15"/>
      <c r="AN366" s="15"/>
      <c r="AO366" s="15"/>
      <c r="AP366" s="15"/>
      <c r="AQ366" s="15"/>
    </row>
    <row r="367" spans="1:43" ht="30" x14ac:dyDescent="0.25">
      <c r="A367" s="54" t="e">
        <f t="shared" si="5"/>
        <v>#REF!</v>
      </c>
      <c r="C367" s="52" t="s">
        <v>162</v>
      </c>
      <c r="F367" s="32"/>
      <c r="G367" s="27"/>
      <c r="I367" s="54"/>
      <c r="J367" s="140"/>
      <c r="N367" s="54"/>
      <c r="T367" s="54"/>
      <c r="U367" s="27"/>
      <c r="V367" s="54"/>
      <c r="AD367" s="87"/>
      <c r="AE367" s="85"/>
      <c r="AF367" s="94"/>
      <c r="AG367" s="87"/>
      <c r="AH367" s="54"/>
      <c r="AI367" s="54"/>
      <c r="AJ367" s="93"/>
      <c r="AK367" s="15"/>
      <c r="AL367" s="15"/>
      <c r="AM367" s="15"/>
      <c r="AN367" s="15"/>
      <c r="AO367" s="15"/>
      <c r="AP367" s="15"/>
      <c r="AQ367" s="15"/>
    </row>
    <row r="368" spans="1:43" ht="30" x14ac:dyDescent="0.25">
      <c r="A368" s="54" t="e">
        <f t="shared" si="5"/>
        <v>#REF!</v>
      </c>
      <c r="C368" s="52" t="s">
        <v>162</v>
      </c>
      <c r="F368" s="32"/>
      <c r="G368" s="27"/>
      <c r="I368" s="54"/>
      <c r="J368" s="140"/>
      <c r="N368" s="54"/>
      <c r="T368" s="54"/>
      <c r="U368" s="27"/>
      <c r="V368" s="54"/>
      <c r="AD368" s="87"/>
      <c r="AE368" s="85"/>
      <c r="AF368" s="94"/>
      <c r="AG368" s="87"/>
      <c r="AH368" s="54"/>
      <c r="AI368" s="54"/>
      <c r="AJ368" s="93"/>
      <c r="AK368" s="15"/>
      <c r="AL368" s="15"/>
      <c r="AM368" s="15"/>
      <c r="AN368" s="15"/>
      <c r="AO368" s="15"/>
      <c r="AP368" s="15"/>
      <c r="AQ368" s="15"/>
    </row>
    <row r="369" spans="1:43" ht="30" x14ac:dyDescent="0.25">
      <c r="A369" s="54" t="e">
        <f t="shared" si="5"/>
        <v>#REF!</v>
      </c>
      <c r="C369" s="52" t="s">
        <v>162</v>
      </c>
      <c r="F369" s="32"/>
      <c r="G369" s="27"/>
      <c r="I369" s="54"/>
      <c r="J369" s="140"/>
      <c r="N369" s="54"/>
      <c r="T369" s="54"/>
      <c r="U369" s="27"/>
      <c r="V369" s="54"/>
      <c r="AD369" s="87"/>
      <c r="AE369" s="85"/>
      <c r="AF369" s="94"/>
      <c r="AG369" s="87"/>
      <c r="AH369" s="54"/>
      <c r="AI369" s="54"/>
      <c r="AJ369" s="93"/>
      <c r="AK369" s="15"/>
      <c r="AL369" s="15"/>
      <c r="AM369" s="15"/>
      <c r="AN369" s="15"/>
      <c r="AO369" s="15"/>
      <c r="AP369" s="15"/>
      <c r="AQ369" s="15"/>
    </row>
    <row r="370" spans="1:43" ht="30" x14ac:dyDescent="0.25">
      <c r="A370" s="54" t="e">
        <f t="shared" si="5"/>
        <v>#REF!</v>
      </c>
      <c r="C370" s="52" t="s">
        <v>162</v>
      </c>
      <c r="F370" s="32"/>
      <c r="G370" s="27"/>
      <c r="I370" s="54"/>
      <c r="J370" s="140"/>
      <c r="N370" s="54"/>
      <c r="T370" s="54"/>
      <c r="U370" s="27"/>
      <c r="V370" s="54"/>
      <c r="AD370" s="87"/>
      <c r="AE370" s="85"/>
      <c r="AF370" s="94"/>
      <c r="AG370" s="87"/>
      <c r="AH370" s="54"/>
      <c r="AI370" s="54"/>
      <c r="AJ370" s="93"/>
      <c r="AK370" s="15"/>
      <c r="AL370" s="15"/>
      <c r="AM370" s="15"/>
      <c r="AN370" s="15"/>
      <c r="AO370" s="15"/>
      <c r="AP370" s="15"/>
      <c r="AQ370" s="15"/>
    </row>
    <row r="371" spans="1:43" ht="30" x14ac:dyDescent="0.25">
      <c r="A371" s="54" t="e">
        <f t="shared" si="5"/>
        <v>#REF!</v>
      </c>
      <c r="C371" s="52" t="s">
        <v>162</v>
      </c>
      <c r="F371" s="32"/>
      <c r="G371" s="27"/>
      <c r="I371" s="54"/>
      <c r="J371" s="140"/>
      <c r="N371" s="54"/>
      <c r="T371" s="54"/>
      <c r="U371" s="27"/>
      <c r="V371" s="54"/>
      <c r="AD371" s="87"/>
      <c r="AE371" s="85"/>
      <c r="AF371" s="94"/>
      <c r="AG371" s="87"/>
      <c r="AH371" s="54"/>
      <c r="AI371" s="54"/>
      <c r="AJ371" s="93"/>
      <c r="AK371" s="15"/>
      <c r="AL371" s="15"/>
      <c r="AM371" s="15"/>
      <c r="AN371" s="15"/>
      <c r="AO371" s="15"/>
      <c r="AP371" s="15"/>
      <c r="AQ371" s="15"/>
    </row>
    <row r="372" spans="1:43" ht="30" x14ac:dyDescent="0.25">
      <c r="A372" s="54" t="e">
        <f t="shared" si="5"/>
        <v>#REF!</v>
      </c>
      <c r="C372" s="52" t="s">
        <v>162</v>
      </c>
      <c r="F372" s="32"/>
      <c r="G372" s="27"/>
      <c r="I372" s="54"/>
      <c r="J372" s="140"/>
      <c r="N372" s="54"/>
      <c r="T372" s="54"/>
      <c r="U372" s="27"/>
      <c r="V372" s="54"/>
      <c r="AD372" s="87"/>
      <c r="AE372" s="85"/>
      <c r="AF372" s="94"/>
      <c r="AG372" s="87"/>
      <c r="AH372" s="54"/>
      <c r="AI372" s="54"/>
      <c r="AJ372" s="93"/>
      <c r="AK372" s="15"/>
      <c r="AL372" s="15"/>
      <c r="AM372" s="15"/>
      <c r="AN372" s="15"/>
      <c r="AO372" s="15"/>
      <c r="AP372" s="15"/>
      <c r="AQ372" s="15"/>
    </row>
    <row r="373" spans="1:43" ht="30" x14ac:dyDescent="0.25">
      <c r="A373" s="54" t="e">
        <f t="shared" si="5"/>
        <v>#REF!</v>
      </c>
      <c r="C373" s="52" t="s">
        <v>162</v>
      </c>
      <c r="F373" s="32"/>
      <c r="G373" s="27"/>
      <c r="I373" s="54"/>
      <c r="J373" s="140"/>
      <c r="N373" s="54"/>
      <c r="T373" s="54"/>
      <c r="U373" s="27"/>
      <c r="V373" s="54"/>
      <c r="AD373" s="87"/>
      <c r="AE373" s="85"/>
      <c r="AF373" s="94"/>
      <c r="AG373" s="87"/>
      <c r="AH373" s="54"/>
      <c r="AI373" s="54"/>
      <c r="AJ373" s="93"/>
      <c r="AK373" s="15"/>
      <c r="AL373" s="15"/>
      <c r="AM373" s="15"/>
      <c r="AN373" s="15"/>
      <c r="AO373" s="15"/>
      <c r="AP373" s="15"/>
      <c r="AQ373" s="15"/>
    </row>
    <row r="374" spans="1:43" ht="30" x14ac:dyDescent="0.25">
      <c r="A374" s="54" t="e">
        <f t="shared" si="5"/>
        <v>#REF!</v>
      </c>
      <c r="C374" s="52" t="s">
        <v>162</v>
      </c>
      <c r="F374" s="32"/>
      <c r="G374" s="27"/>
      <c r="I374" s="54"/>
      <c r="J374" s="140"/>
      <c r="N374" s="54"/>
      <c r="T374" s="54"/>
      <c r="U374" s="27"/>
      <c r="V374" s="54"/>
      <c r="AD374" s="87"/>
      <c r="AE374" s="85"/>
      <c r="AF374" s="94"/>
      <c r="AG374" s="87"/>
      <c r="AH374" s="54"/>
      <c r="AI374" s="54"/>
      <c r="AJ374" s="93"/>
      <c r="AK374" s="15"/>
      <c r="AL374" s="15"/>
      <c r="AM374" s="15"/>
      <c r="AN374" s="15"/>
      <c r="AO374" s="15"/>
      <c r="AP374" s="15"/>
      <c r="AQ374" s="15"/>
    </row>
    <row r="375" spans="1:43" ht="30" x14ac:dyDescent="0.25">
      <c r="A375" s="54" t="e">
        <f t="shared" si="5"/>
        <v>#REF!</v>
      </c>
      <c r="C375" s="52" t="s">
        <v>162</v>
      </c>
      <c r="F375" s="32"/>
      <c r="G375" s="27"/>
      <c r="I375" s="54"/>
      <c r="J375" s="140"/>
      <c r="N375" s="54"/>
      <c r="T375" s="54"/>
      <c r="U375" s="27"/>
      <c r="V375" s="54"/>
      <c r="AD375" s="87"/>
      <c r="AE375" s="85"/>
      <c r="AF375" s="94"/>
      <c r="AG375" s="87"/>
      <c r="AH375" s="54"/>
      <c r="AI375" s="54"/>
      <c r="AJ375" s="93"/>
      <c r="AK375" s="15"/>
      <c r="AL375" s="15"/>
      <c r="AM375" s="15"/>
      <c r="AN375" s="15"/>
      <c r="AO375" s="15"/>
      <c r="AP375" s="15"/>
      <c r="AQ375" s="15"/>
    </row>
    <row r="376" spans="1:43" ht="30" x14ac:dyDescent="0.25">
      <c r="A376" s="54" t="e">
        <f t="shared" si="5"/>
        <v>#REF!</v>
      </c>
      <c r="C376" s="52" t="s">
        <v>162</v>
      </c>
      <c r="F376" s="32"/>
      <c r="G376" s="27"/>
      <c r="I376" s="54"/>
      <c r="J376" s="140"/>
      <c r="N376" s="54"/>
      <c r="T376" s="54"/>
      <c r="U376" s="27"/>
      <c r="V376" s="54"/>
      <c r="AD376" s="87"/>
      <c r="AE376" s="85"/>
      <c r="AF376" s="94"/>
      <c r="AG376" s="87"/>
      <c r="AH376" s="54"/>
      <c r="AI376" s="54"/>
      <c r="AJ376" s="93"/>
      <c r="AK376" s="15"/>
      <c r="AL376" s="15"/>
      <c r="AM376" s="15"/>
      <c r="AN376" s="15"/>
      <c r="AO376" s="15"/>
      <c r="AP376" s="15"/>
      <c r="AQ376" s="15"/>
    </row>
    <row r="377" spans="1:43" ht="30" x14ac:dyDescent="0.25">
      <c r="A377" s="54" t="e">
        <f t="shared" si="5"/>
        <v>#REF!</v>
      </c>
      <c r="C377" s="52" t="s">
        <v>162</v>
      </c>
      <c r="F377" s="32"/>
      <c r="G377" s="27"/>
      <c r="I377" s="54"/>
      <c r="J377" s="140"/>
      <c r="N377" s="54"/>
      <c r="T377" s="54"/>
      <c r="U377" s="27"/>
      <c r="V377" s="54"/>
      <c r="AD377" s="87"/>
      <c r="AE377" s="85"/>
      <c r="AF377" s="94"/>
      <c r="AG377" s="87"/>
      <c r="AH377" s="54"/>
      <c r="AI377" s="54"/>
      <c r="AJ377" s="93"/>
      <c r="AK377" s="15"/>
      <c r="AL377" s="15"/>
      <c r="AM377" s="15"/>
      <c r="AN377" s="15"/>
      <c r="AO377" s="15"/>
      <c r="AP377" s="15"/>
      <c r="AQ377" s="15"/>
    </row>
    <row r="378" spans="1:43" ht="30" x14ac:dyDescent="0.25">
      <c r="A378" s="54" t="e">
        <f t="shared" si="5"/>
        <v>#REF!</v>
      </c>
      <c r="C378" s="52" t="s">
        <v>162</v>
      </c>
      <c r="F378" s="32"/>
      <c r="G378" s="27"/>
      <c r="I378" s="54"/>
      <c r="J378" s="140"/>
      <c r="N378" s="54"/>
      <c r="T378" s="54"/>
      <c r="U378" s="27"/>
      <c r="V378" s="54"/>
      <c r="AD378" s="87"/>
      <c r="AE378" s="85"/>
      <c r="AF378" s="94"/>
      <c r="AG378" s="87"/>
      <c r="AH378" s="54"/>
      <c r="AI378" s="54"/>
      <c r="AJ378" s="93"/>
      <c r="AK378" s="15"/>
      <c r="AL378" s="15"/>
      <c r="AM378" s="15"/>
      <c r="AN378" s="15"/>
      <c r="AO378" s="15"/>
      <c r="AP378" s="15"/>
      <c r="AQ378" s="15"/>
    </row>
    <row r="379" spans="1:43" ht="30" x14ac:dyDescent="0.25">
      <c r="A379" s="54" t="e">
        <f t="shared" si="5"/>
        <v>#REF!</v>
      </c>
      <c r="C379" s="52" t="s">
        <v>162</v>
      </c>
      <c r="F379" s="32"/>
      <c r="G379" s="27"/>
      <c r="I379" s="54"/>
      <c r="J379" s="140"/>
      <c r="N379" s="54"/>
      <c r="T379" s="54"/>
      <c r="U379" s="27"/>
      <c r="V379" s="54"/>
      <c r="AD379" s="87"/>
      <c r="AE379" s="85"/>
      <c r="AF379" s="94"/>
      <c r="AG379" s="87"/>
      <c r="AH379" s="54"/>
      <c r="AI379" s="54"/>
      <c r="AJ379" s="93"/>
      <c r="AK379" s="15"/>
      <c r="AL379" s="15"/>
      <c r="AM379" s="15"/>
      <c r="AN379" s="15"/>
      <c r="AO379" s="15"/>
      <c r="AP379" s="15"/>
      <c r="AQ379" s="15"/>
    </row>
    <row r="380" spans="1:43" ht="30" x14ac:dyDescent="0.25">
      <c r="A380" s="54" t="e">
        <f t="shared" si="5"/>
        <v>#REF!</v>
      </c>
      <c r="C380" s="52" t="s">
        <v>162</v>
      </c>
      <c r="F380" s="32"/>
      <c r="G380" s="27"/>
      <c r="I380" s="54"/>
      <c r="J380" s="140"/>
      <c r="N380" s="54"/>
      <c r="T380" s="54"/>
      <c r="U380" s="27"/>
      <c r="V380" s="54"/>
      <c r="AD380" s="87"/>
      <c r="AE380" s="85"/>
      <c r="AF380" s="94"/>
      <c r="AG380" s="87"/>
      <c r="AH380" s="54"/>
      <c r="AI380" s="54"/>
      <c r="AJ380" s="93"/>
      <c r="AK380" s="15"/>
      <c r="AL380" s="15"/>
      <c r="AM380" s="15"/>
      <c r="AN380" s="15"/>
      <c r="AO380" s="15"/>
      <c r="AP380" s="15"/>
      <c r="AQ380" s="15"/>
    </row>
    <row r="381" spans="1:43" ht="30" x14ac:dyDescent="0.25">
      <c r="A381" s="54" t="e">
        <f t="shared" si="5"/>
        <v>#REF!</v>
      </c>
      <c r="C381" s="52" t="s">
        <v>162</v>
      </c>
      <c r="F381" s="32"/>
      <c r="G381" s="27"/>
      <c r="I381" s="54"/>
      <c r="J381" s="140"/>
      <c r="N381" s="54"/>
      <c r="T381" s="54"/>
      <c r="U381" s="27"/>
      <c r="V381" s="54"/>
      <c r="AD381" s="87"/>
      <c r="AE381" s="85"/>
      <c r="AF381" s="94"/>
      <c r="AG381" s="87"/>
      <c r="AH381" s="54"/>
      <c r="AI381" s="54"/>
      <c r="AJ381" s="93"/>
      <c r="AK381" s="15"/>
      <c r="AL381" s="15"/>
      <c r="AM381" s="15"/>
      <c r="AN381" s="15"/>
      <c r="AO381" s="15"/>
      <c r="AP381" s="15"/>
      <c r="AQ381" s="15"/>
    </row>
    <row r="382" spans="1:43" ht="30" x14ac:dyDescent="0.25">
      <c r="A382" s="54" t="e">
        <f t="shared" si="5"/>
        <v>#REF!</v>
      </c>
      <c r="C382" s="52" t="s">
        <v>162</v>
      </c>
      <c r="F382" s="32"/>
      <c r="G382" s="27"/>
      <c r="I382" s="54"/>
      <c r="J382" s="140"/>
      <c r="N382" s="54"/>
      <c r="T382" s="54"/>
      <c r="U382" s="27"/>
      <c r="V382" s="54"/>
      <c r="AD382" s="87"/>
      <c r="AE382" s="85"/>
      <c r="AF382" s="94"/>
      <c r="AG382" s="87"/>
      <c r="AH382" s="54"/>
      <c r="AI382" s="54"/>
      <c r="AJ382" s="93"/>
      <c r="AK382" s="15"/>
      <c r="AL382" s="15"/>
      <c r="AM382" s="15"/>
      <c r="AN382" s="15"/>
      <c r="AO382" s="15"/>
      <c r="AP382" s="15"/>
      <c r="AQ382" s="15"/>
    </row>
    <row r="383" spans="1:43" ht="30" x14ac:dyDescent="0.25">
      <c r="A383" s="54" t="e">
        <f t="shared" si="5"/>
        <v>#REF!</v>
      </c>
      <c r="C383" s="52" t="s">
        <v>162</v>
      </c>
      <c r="F383" s="32"/>
      <c r="G383" s="27"/>
      <c r="I383" s="54"/>
      <c r="J383" s="140"/>
      <c r="N383" s="54"/>
      <c r="T383" s="54"/>
      <c r="U383" s="27"/>
      <c r="V383" s="54"/>
      <c r="AD383" s="87"/>
      <c r="AE383" s="85"/>
      <c r="AF383" s="94"/>
      <c r="AG383" s="87"/>
      <c r="AH383" s="54"/>
      <c r="AI383" s="54"/>
      <c r="AJ383" s="93"/>
      <c r="AK383" s="15"/>
      <c r="AL383" s="15"/>
      <c r="AM383" s="15"/>
      <c r="AN383" s="15"/>
      <c r="AO383" s="15"/>
      <c r="AP383" s="15"/>
      <c r="AQ383" s="15"/>
    </row>
    <row r="384" spans="1:43" ht="30" x14ac:dyDescent="0.25">
      <c r="A384" s="54" t="e">
        <f t="shared" si="5"/>
        <v>#REF!</v>
      </c>
      <c r="C384" s="52" t="s">
        <v>162</v>
      </c>
      <c r="F384" s="32"/>
      <c r="G384" s="27"/>
      <c r="I384" s="54"/>
      <c r="J384" s="140"/>
      <c r="N384" s="54"/>
      <c r="T384" s="54"/>
      <c r="U384" s="27"/>
      <c r="V384" s="54"/>
      <c r="AD384" s="87"/>
      <c r="AE384" s="85"/>
      <c r="AF384" s="94"/>
      <c r="AG384" s="87"/>
      <c r="AH384" s="54"/>
      <c r="AI384" s="54"/>
      <c r="AJ384" s="93"/>
      <c r="AK384" s="15"/>
      <c r="AL384" s="15"/>
      <c r="AM384" s="15"/>
      <c r="AN384" s="15"/>
      <c r="AO384" s="15"/>
      <c r="AP384" s="15"/>
      <c r="AQ384" s="15"/>
    </row>
    <row r="385" spans="1:43" ht="30" x14ac:dyDescent="0.25">
      <c r="A385" s="54" t="e">
        <f t="shared" si="5"/>
        <v>#REF!</v>
      </c>
      <c r="C385" s="52" t="s">
        <v>162</v>
      </c>
      <c r="F385" s="32"/>
      <c r="G385" s="27"/>
      <c r="I385" s="54"/>
      <c r="J385" s="140"/>
      <c r="N385" s="54"/>
      <c r="T385" s="54"/>
      <c r="U385" s="27"/>
      <c r="V385" s="54"/>
      <c r="AD385" s="87"/>
      <c r="AE385" s="85"/>
      <c r="AF385" s="94"/>
      <c r="AG385" s="87"/>
      <c r="AH385" s="54"/>
      <c r="AI385" s="54"/>
      <c r="AJ385" s="93"/>
      <c r="AK385" s="15"/>
      <c r="AL385" s="15"/>
      <c r="AM385" s="15"/>
      <c r="AN385" s="15"/>
      <c r="AO385" s="15"/>
      <c r="AP385" s="15"/>
      <c r="AQ385" s="15"/>
    </row>
    <row r="386" spans="1:43" ht="30" x14ac:dyDescent="0.25">
      <c r="A386" s="54" t="e">
        <f t="shared" ref="A386:A449" si="6">1+A385</f>
        <v>#REF!</v>
      </c>
      <c r="C386" s="52" t="s">
        <v>162</v>
      </c>
      <c r="F386" s="32"/>
      <c r="G386" s="27"/>
      <c r="I386" s="54"/>
      <c r="J386" s="140"/>
      <c r="N386" s="54"/>
      <c r="T386" s="54"/>
      <c r="U386" s="27"/>
      <c r="V386" s="54"/>
      <c r="AD386" s="87"/>
      <c r="AE386" s="85"/>
      <c r="AF386" s="94"/>
      <c r="AG386" s="87"/>
      <c r="AH386" s="54"/>
      <c r="AI386" s="54"/>
      <c r="AJ386" s="93"/>
      <c r="AK386" s="15"/>
      <c r="AL386" s="15"/>
      <c r="AM386" s="15"/>
      <c r="AN386" s="15"/>
      <c r="AO386" s="15"/>
      <c r="AP386" s="15"/>
      <c r="AQ386" s="15"/>
    </row>
    <row r="387" spans="1:43" ht="30" x14ac:dyDescent="0.25">
      <c r="A387" s="54" t="e">
        <f t="shared" si="6"/>
        <v>#REF!</v>
      </c>
      <c r="C387" s="52" t="s">
        <v>162</v>
      </c>
      <c r="F387" s="32"/>
      <c r="G387" s="27"/>
      <c r="I387" s="54"/>
      <c r="J387" s="140"/>
      <c r="N387" s="54"/>
      <c r="T387" s="54"/>
      <c r="U387" s="27"/>
      <c r="V387" s="54"/>
      <c r="AD387" s="87"/>
      <c r="AE387" s="85"/>
      <c r="AF387" s="94"/>
      <c r="AG387" s="87"/>
      <c r="AH387" s="54"/>
      <c r="AI387" s="54"/>
      <c r="AJ387" s="93"/>
      <c r="AK387" s="15"/>
      <c r="AL387" s="15"/>
      <c r="AM387" s="15"/>
      <c r="AN387" s="15"/>
      <c r="AO387" s="15"/>
      <c r="AP387" s="15"/>
      <c r="AQ387" s="15"/>
    </row>
    <row r="388" spans="1:43" ht="30" x14ac:dyDescent="0.25">
      <c r="A388" s="54" t="e">
        <f t="shared" si="6"/>
        <v>#REF!</v>
      </c>
      <c r="C388" s="52" t="s">
        <v>162</v>
      </c>
      <c r="F388" s="32"/>
      <c r="G388" s="27"/>
      <c r="I388" s="54"/>
      <c r="J388" s="140"/>
      <c r="N388" s="54"/>
      <c r="T388" s="54"/>
      <c r="U388" s="27"/>
      <c r="V388" s="54"/>
      <c r="AD388" s="87"/>
      <c r="AE388" s="85"/>
      <c r="AF388" s="94"/>
      <c r="AG388" s="87"/>
      <c r="AH388" s="54"/>
      <c r="AI388" s="54"/>
      <c r="AJ388" s="93"/>
      <c r="AK388" s="15"/>
      <c r="AL388" s="15"/>
      <c r="AM388" s="15"/>
      <c r="AN388" s="15"/>
      <c r="AO388" s="15"/>
      <c r="AP388" s="15"/>
      <c r="AQ388" s="15"/>
    </row>
    <row r="389" spans="1:43" ht="30" x14ac:dyDescent="0.25">
      <c r="A389" s="54" t="e">
        <f t="shared" si="6"/>
        <v>#REF!</v>
      </c>
      <c r="C389" s="52" t="s">
        <v>162</v>
      </c>
      <c r="F389" s="32"/>
      <c r="G389" s="27"/>
      <c r="I389" s="54"/>
      <c r="J389" s="140"/>
      <c r="N389" s="54"/>
      <c r="T389" s="54"/>
      <c r="U389" s="27"/>
      <c r="V389" s="54"/>
      <c r="AD389" s="87"/>
      <c r="AE389" s="85"/>
      <c r="AF389" s="94"/>
      <c r="AG389" s="87"/>
      <c r="AH389" s="54"/>
      <c r="AI389" s="54"/>
      <c r="AJ389" s="93"/>
      <c r="AK389" s="15"/>
      <c r="AL389" s="15"/>
      <c r="AM389" s="15"/>
      <c r="AN389" s="15"/>
      <c r="AO389" s="15"/>
      <c r="AP389" s="15"/>
      <c r="AQ389" s="15"/>
    </row>
    <row r="390" spans="1:43" ht="30" x14ac:dyDescent="0.25">
      <c r="A390" s="54" t="e">
        <f t="shared" si="6"/>
        <v>#REF!</v>
      </c>
      <c r="C390" s="52" t="s">
        <v>162</v>
      </c>
      <c r="F390" s="32"/>
      <c r="G390" s="27"/>
      <c r="I390" s="54"/>
      <c r="J390" s="140"/>
      <c r="N390" s="54"/>
      <c r="T390" s="54"/>
      <c r="U390" s="27"/>
      <c r="V390" s="54"/>
      <c r="AD390" s="87"/>
      <c r="AE390" s="85"/>
      <c r="AF390" s="94"/>
      <c r="AG390" s="87"/>
      <c r="AH390" s="54"/>
      <c r="AI390" s="54"/>
      <c r="AJ390" s="93"/>
      <c r="AK390" s="15"/>
      <c r="AL390" s="15"/>
      <c r="AM390" s="15"/>
      <c r="AN390" s="15"/>
      <c r="AO390" s="15"/>
      <c r="AP390" s="15"/>
      <c r="AQ390" s="15"/>
    </row>
    <row r="391" spans="1:43" ht="30" x14ac:dyDescent="0.25">
      <c r="A391" s="54" t="e">
        <f t="shared" si="6"/>
        <v>#REF!</v>
      </c>
      <c r="C391" s="52" t="s">
        <v>162</v>
      </c>
      <c r="F391" s="32"/>
      <c r="G391" s="27"/>
      <c r="I391" s="54"/>
      <c r="J391" s="140"/>
      <c r="N391" s="54"/>
      <c r="T391" s="54"/>
      <c r="U391" s="27"/>
      <c r="V391" s="54"/>
      <c r="AD391" s="87"/>
      <c r="AE391" s="85"/>
      <c r="AF391" s="94"/>
      <c r="AG391" s="87"/>
      <c r="AH391" s="54"/>
      <c r="AI391" s="54"/>
      <c r="AJ391" s="93"/>
      <c r="AK391" s="15"/>
      <c r="AL391" s="15"/>
      <c r="AM391" s="15"/>
      <c r="AN391" s="15"/>
      <c r="AO391" s="15"/>
      <c r="AP391" s="15"/>
      <c r="AQ391" s="15"/>
    </row>
    <row r="392" spans="1:43" ht="30" x14ac:dyDescent="0.25">
      <c r="A392" s="54" t="e">
        <f t="shared" si="6"/>
        <v>#REF!</v>
      </c>
      <c r="C392" s="52" t="s">
        <v>162</v>
      </c>
      <c r="F392" s="32"/>
      <c r="G392" s="27"/>
      <c r="I392" s="54"/>
      <c r="J392" s="140"/>
      <c r="N392" s="54"/>
      <c r="T392" s="54"/>
      <c r="U392" s="27"/>
      <c r="V392" s="54"/>
      <c r="AD392" s="87"/>
      <c r="AE392" s="85"/>
      <c r="AF392" s="94"/>
      <c r="AG392" s="87"/>
      <c r="AH392" s="54"/>
      <c r="AI392" s="54"/>
      <c r="AJ392" s="93"/>
      <c r="AK392" s="15"/>
      <c r="AL392" s="15"/>
      <c r="AM392" s="15"/>
      <c r="AN392" s="15"/>
      <c r="AO392" s="15"/>
      <c r="AP392" s="15"/>
      <c r="AQ392" s="15"/>
    </row>
    <row r="393" spans="1:43" ht="30" x14ac:dyDescent="0.25">
      <c r="A393" s="54" t="e">
        <f t="shared" si="6"/>
        <v>#REF!</v>
      </c>
      <c r="C393" s="52" t="s">
        <v>162</v>
      </c>
      <c r="F393" s="32"/>
      <c r="G393" s="27"/>
      <c r="I393" s="54"/>
      <c r="J393" s="140"/>
      <c r="N393" s="54"/>
      <c r="T393" s="54"/>
      <c r="U393" s="27"/>
      <c r="V393" s="54"/>
      <c r="AD393" s="87"/>
      <c r="AE393" s="85"/>
      <c r="AF393" s="94"/>
      <c r="AG393" s="87"/>
      <c r="AH393" s="54"/>
      <c r="AI393" s="54"/>
      <c r="AJ393" s="93"/>
      <c r="AK393" s="15"/>
      <c r="AL393" s="15"/>
      <c r="AM393" s="15"/>
      <c r="AN393" s="15"/>
      <c r="AO393" s="15"/>
      <c r="AP393" s="15"/>
      <c r="AQ393" s="15"/>
    </row>
    <row r="394" spans="1:43" ht="30" x14ac:dyDescent="0.25">
      <c r="A394" s="54" t="e">
        <f t="shared" si="6"/>
        <v>#REF!</v>
      </c>
      <c r="C394" s="52" t="s">
        <v>162</v>
      </c>
      <c r="F394" s="32"/>
      <c r="G394" s="27"/>
      <c r="I394" s="54"/>
      <c r="J394" s="140"/>
      <c r="N394" s="54"/>
      <c r="T394" s="54"/>
      <c r="U394" s="27"/>
      <c r="V394" s="54"/>
      <c r="AD394" s="87"/>
      <c r="AE394" s="85"/>
      <c r="AF394" s="94"/>
      <c r="AG394" s="87"/>
      <c r="AH394" s="54"/>
      <c r="AI394" s="54"/>
      <c r="AJ394" s="93"/>
      <c r="AK394" s="15"/>
      <c r="AL394" s="15"/>
      <c r="AM394" s="15"/>
      <c r="AN394" s="15"/>
      <c r="AO394" s="15"/>
      <c r="AP394" s="15"/>
      <c r="AQ394" s="15"/>
    </row>
    <row r="395" spans="1:43" ht="30" x14ac:dyDescent="0.25">
      <c r="A395" s="54" t="e">
        <f t="shared" si="6"/>
        <v>#REF!</v>
      </c>
      <c r="C395" s="52" t="s">
        <v>162</v>
      </c>
      <c r="F395" s="32"/>
      <c r="G395" s="27"/>
      <c r="I395" s="54"/>
      <c r="J395" s="140"/>
      <c r="N395" s="54"/>
      <c r="T395" s="54"/>
      <c r="U395" s="27"/>
      <c r="V395" s="54"/>
      <c r="AD395" s="87"/>
      <c r="AE395" s="85"/>
      <c r="AF395" s="94"/>
      <c r="AG395" s="87"/>
      <c r="AH395" s="54"/>
      <c r="AI395" s="54"/>
      <c r="AJ395" s="93"/>
      <c r="AK395" s="15"/>
      <c r="AL395" s="15"/>
      <c r="AM395" s="15"/>
      <c r="AN395" s="15"/>
      <c r="AO395" s="15"/>
      <c r="AP395" s="15"/>
      <c r="AQ395" s="15"/>
    </row>
    <row r="396" spans="1:43" ht="30" x14ac:dyDescent="0.25">
      <c r="A396" s="54" t="e">
        <f t="shared" si="6"/>
        <v>#REF!</v>
      </c>
      <c r="C396" s="52" t="s">
        <v>162</v>
      </c>
      <c r="F396" s="32"/>
      <c r="G396" s="27"/>
      <c r="I396" s="54"/>
      <c r="J396" s="140"/>
      <c r="N396" s="54"/>
      <c r="T396" s="54"/>
      <c r="U396" s="27"/>
      <c r="V396" s="54"/>
      <c r="AD396" s="87"/>
      <c r="AE396" s="85"/>
      <c r="AF396" s="94"/>
      <c r="AG396" s="87"/>
      <c r="AH396" s="54"/>
      <c r="AI396" s="54"/>
      <c r="AJ396" s="93"/>
      <c r="AK396" s="15"/>
      <c r="AL396" s="15"/>
      <c r="AM396" s="15"/>
      <c r="AN396" s="15"/>
      <c r="AO396" s="15"/>
      <c r="AP396" s="15"/>
      <c r="AQ396" s="15"/>
    </row>
    <row r="397" spans="1:43" ht="30" x14ac:dyDescent="0.25">
      <c r="A397" s="54" t="e">
        <f t="shared" si="6"/>
        <v>#REF!</v>
      </c>
      <c r="C397" s="52" t="s">
        <v>162</v>
      </c>
      <c r="F397" s="32"/>
      <c r="G397" s="27"/>
      <c r="I397" s="54"/>
      <c r="J397" s="140"/>
      <c r="N397" s="54"/>
      <c r="T397" s="54"/>
      <c r="U397" s="27"/>
      <c r="V397" s="54"/>
      <c r="AD397" s="87"/>
      <c r="AE397" s="85"/>
      <c r="AF397" s="94"/>
      <c r="AG397" s="87"/>
      <c r="AH397" s="54"/>
      <c r="AI397" s="54"/>
      <c r="AJ397" s="93"/>
      <c r="AK397" s="15"/>
      <c r="AL397" s="15"/>
      <c r="AM397" s="15"/>
      <c r="AN397" s="15"/>
      <c r="AO397" s="15"/>
      <c r="AP397" s="15"/>
      <c r="AQ397" s="15"/>
    </row>
    <row r="398" spans="1:43" ht="30" x14ac:dyDescent="0.25">
      <c r="A398" s="54" t="e">
        <f t="shared" si="6"/>
        <v>#REF!</v>
      </c>
      <c r="C398" s="52" t="s">
        <v>162</v>
      </c>
      <c r="F398" s="32"/>
      <c r="G398" s="27"/>
      <c r="I398" s="54"/>
      <c r="J398" s="140"/>
      <c r="N398" s="54"/>
      <c r="T398" s="54"/>
      <c r="U398" s="27"/>
      <c r="V398" s="54"/>
      <c r="AD398" s="87"/>
      <c r="AE398" s="85"/>
      <c r="AF398" s="94"/>
      <c r="AG398" s="87"/>
      <c r="AH398" s="54"/>
      <c r="AI398" s="54"/>
      <c r="AJ398" s="93"/>
      <c r="AK398" s="15"/>
      <c r="AL398" s="15"/>
      <c r="AM398" s="15"/>
      <c r="AN398" s="15"/>
      <c r="AO398" s="15"/>
      <c r="AP398" s="15"/>
      <c r="AQ398" s="15"/>
    </row>
    <row r="399" spans="1:43" ht="30" x14ac:dyDescent="0.25">
      <c r="A399" s="54" t="e">
        <f t="shared" si="6"/>
        <v>#REF!</v>
      </c>
      <c r="C399" s="52" t="s">
        <v>162</v>
      </c>
      <c r="F399" s="32"/>
      <c r="G399" s="27"/>
      <c r="I399" s="54"/>
      <c r="J399" s="140"/>
      <c r="N399" s="54"/>
      <c r="T399" s="54"/>
      <c r="U399" s="27"/>
      <c r="V399" s="54"/>
      <c r="AD399" s="87"/>
      <c r="AE399" s="85"/>
      <c r="AF399" s="94"/>
      <c r="AG399" s="87"/>
      <c r="AH399" s="54"/>
      <c r="AI399" s="54"/>
      <c r="AJ399" s="93"/>
      <c r="AK399" s="15"/>
      <c r="AL399" s="15"/>
      <c r="AM399" s="15"/>
      <c r="AN399" s="15"/>
      <c r="AO399" s="15"/>
      <c r="AP399" s="15"/>
      <c r="AQ399" s="15"/>
    </row>
    <row r="400" spans="1:43" ht="30" x14ac:dyDescent="0.25">
      <c r="A400" s="54" t="e">
        <f t="shared" si="6"/>
        <v>#REF!</v>
      </c>
      <c r="C400" s="52" t="s">
        <v>162</v>
      </c>
      <c r="F400" s="32"/>
      <c r="G400" s="27"/>
      <c r="I400" s="54"/>
      <c r="J400" s="140"/>
      <c r="N400" s="54"/>
      <c r="T400" s="54"/>
      <c r="U400" s="27"/>
      <c r="V400" s="54"/>
      <c r="AD400" s="87"/>
      <c r="AE400" s="85"/>
      <c r="AF400" s="94"/>
      <c r="AG400" s="87"/>
      <c r="AH400" s="54"/>
      <c r="AI400" s="54"/>
      <c r="AJ400" s="93"/>
      <c r="AK400" s="15"/>
      <c r="AL400" s="15"/>
      <c r="AM400" s="15"/>
      <c r="AN400" s="15"/>
      <c r="AO400" s="15"/>
      <c r="AP400" s="15"/>
      <c r="AQ400" s="15"/>
    </row>
    <row r="401" spans="1:43" ht="30" x14ac:dyDescent="0.25">
      <c r="A401" s="54" t="e">
        <f t="shared" si="6"/>
        <v>#REF!</v>
      </c>
      <c r="C401" s="52" t="s">
        <v>162</v>
      </c>
      <c r="F401" s="32"/>
      <c r="G401" s="27"/>
      <c r="I401" s="54"/>
      <c r="J401" s="140"/>
      <c r="N401" s="54"/>
      <c r="T401" s="54"/>
      <c r="U401" s="27"/>
      <c r="V401" s="54"/>
      <c r="AD401" s="87"/>
      <c r="AE401" s="85"/>
      <c r="AF401" s="94"/>
      <c r="AG401" s="87"/>
      <c r="AH401" s="54"/>
      <c r="AI401" s="54"/>
      <c r="AJ401" s="93"/>
      <c r="AK401" s="15"/>
      <c r="AL401" s="15"/>
      <c r="AM401" s="15"/>
      <c r="AN401" s="15"/>
      <c r="AO401" s="15"/>
      <c r="AP401" s="15"/>
      <c r="AQ401" s="15"/>
    </row>
    <row r="402" spans="1:43" ht="30" x14ac:dyDescent="0.25">
      <c r="A402" s="54" t="e">
        <f t="shared" si="6"/>
        <v>#REF!</v>
      </c>
      <c r="C402" s="52" t="s">
        <v>162</v>
      </c>
      <c r="F402" s="32"/>
      <c r="G402" s="27"/>
      <c r="I402" s="54"/>
      <c r="J402" s="140"/>
      <c r="N402" s="54"/>
      <c r="T402" s="54"/>
      <c r="U402" s="27"/>
      <c r="V402" s="54"/>
      <c r="AD402" s="87"/>
      <c r="AE402" s="85"/>
      <c r="AF402" s="94"/>
      <c r="AG402" s="87"/>
      <c r="AH402" s="54"/>
      <c r="AI402" s="54"/>
      <c r="AJ402" s="93"/>
      <c r="AK402" s="15"/>
      <c r="AL402" s="15"/>
      <c r="AM402" s="15"/>
      <c r="AN402" s="15"/>
      <c r="AO402" s="15"/>
      <c r="AP402" s="15"/>
      <c r="AQ402" s="15"/>
    </row>
    <row r="403" spans="1:43" ht="30" x14ac:dyDescent="0.25">
      <c r="A403" s="54" t="e">
        <f t="shared" si="6"/>
        <v>#REF!</v>
      </c>
      <c r="C403" s="52" t="s">
        <v>162</v>
      </c>
      <c r="F403" s="32"/>
      <c r="G403" s="27"/>
      <c r="I403" s="54"/>
      <c r="J403" s="140"/>
      <c r="N403" s="54"/>
      <c r="T403" s="54"/>
      <c r="U403" s="27"/>
      <c r="V403" s="54"/>
      <c r="AD403" s="87"/>
      <c r="AE403" s="85"/>
      <c r="AF403" s="94"/>
      <c r="AG403" s="87"/>
      <c r="AH403" s="54"/>
      <c r="AI403" s="54"/>
      <c r="AJ403" s="93"/>
      <c r="AK403" s="15"/>
      <c r="AL403" s="15"/>
      <c r="AM403" s="15"/>
      <c r="AN403" s="15"/>
      <c r="AO403" s="15"/>
      <c r="AP403" s="15"/>
      <c r="AQ403" s="15"/>
    </row>
    <row r="404" spans="1:43" ht="30" x14ac:dyDescent="0.25">
      <c r="A404" s="54" t="e">
        <f t="shared" si="6"/>
        <v>#REF!</v>
      </c>
      <c r="C404" s="52" t="s">
        <v>162</v>
      </c>
      <c r="F404" s="32"/>
      <c r="G404" s="27"/>
      <c r="I404" s="54"/>
      <c r="J404" s="140"/>
      <c r="N404" s="54"/>
      <c r="T404" s="54"/>
      <c r="U404" s="27"/>
      <c r="V404" s="54"/>
      <c r="AD404" s="87"/>
      <c r="AE404" s="85"/>
      <c r="AF404" s="94"/>
      <c r="AG404" s="87"/>
      <c r="AH404" s="54"/>
      <c r="AI404" s="54"/>
      <c r="AJ404" s="93"/>
      <c r="AK404" s="15"/>
      <c r="AL404" s="15"/>
      <c r="AM404" s="15"/>
      <c r="AN404" s="15"/>
      <c r="AO404" s="15"/>
      <c r="AP404" s="15"/>
      <c r="AQ404" s="15"/>
    </row>
    <row r="405" spans="1:43" ht="30" x14ac:dyDescent="0.25">
      <c r="A405" s="54" t="e">
        <f t="shared" si="6"/>
        <v>#REF!</v>
      </c>
      <c r="C405" s="52" t="s">
        <v>162</v>
      </c>
      <c r="F405" s="32"/>
      <c r="G405" s="27"/>
      <c r="I405" s="54"/>
      <c r="J405" s="140"/>
      <c r="N405" s="54"/>
      <c r="T405" s="54"/>
      <c r="U405" s="27"/>
      <c r="V405" s="54"/>
      <c r="AD405" s="87"/>
      <c r="AE405" s="85"/>
      <c r="AF405" s="94"/>
      <c r="AG405" s="87"/>
      <c r="AH405" s="54"/>
      <c r="AI405" s="54"/>
      <c r="AJ405" s="93"/>
      <c r="AK405" s="15"/>
      <c r="AL405" s="15"/>
      <c r="AM405" s="15"/>
      <c r="AN405" s="15"/>
      <c r="AO405" s="15"/>
      <c r="AP405" s="15"/>
      <c r="AQ405" s="15"/>
    </row>
    <row r="406" spans="1:43" ht="30" x14ac:dyDescent="0.25">
      <c r="A406" s="54" t="e">
        <f t="shared" si="6"/>
        <v>#REF!</v>
      </c>
      <c r="C406" s="52" t="s">
        <v>162</v>
      </c>
      <c r="F406" s="32"/>
      <c r="G406" s="27"/>
      <c r="I406" s="54"/>
      <c r="J406" s="140"/>
      <c r="N406" s="54"/>
      <c r="T406" s="54"/>
      <c r="U406" s="27"/>
      <c r="V406" s="54"/>
      <c r="AD406" s="87"/>
      <c r="AE406" s="85"/>
      <c r="AF406" s="94"/>
      <c r="AG406" s="87"/>
      <c r="AH406" s="54"/>
      <c r="AI406" s="54"/>
      <c r="AJ406" s="93"/>
      <c r="AK406" s="15"/>
      <c r="AL406" s="15"/>
      <c r="AM406" s="15"/>
      <c r="AN406" s="15"/>
      <c r="AO406" s="15"/>
      <c r="AP406" s="15"/>
      <c r="AQ406" s="15"/>
    </row>
    <row r="407" spans="1:43" ht="30" x14ac:dyDescent="0.25">
      <c r="A407" s="54" t="e">
        <f t="shared" si="6"/>
        <v>#REF!</v>
      </c>
      <c r="C407" s="52" t="s">
        <v>162</v>
      </c>
      <c r="F407" s="32"/>
      <c r="G407" s="27"/>
      <c r="I407" s="54"/>
      <c r="J407" s="140"/>
      <c r="N407" s="54"/>
      <c r="T407" s="54"/>
      <c r="U407" s="27"/>
      <c r="V407" s="54"/>
      <c r="AD407" s="87"/>
      <c r="AE407" s="85"/>
      <c r="AF407" s="94"/>
      <c r="AG407" s="87"/>
      <c r="AH407" s="54"/>
      <c r="AI407" s="54"/>
      <c r="AJ407" s="93"/>
      <c r="AK407" s="15"/>
      <c r="AL407" s="15"/>
      <c r="AM407" s="15"/>
      <c r="AN407" s="15"/>
      <c r="AO407" s="15"/>
      <c r="AP407" s="15"/>
      <c r="AQ407" s="15"/>
    </row>
    <row r="408" spans="1:43" ht="30" x14ac:dyDescent="0.25">
      <c r="A408" s="54" t="e">
        <f t="shared" si="6"/>
        <v>#REF!</v>
      </c>
      <c r="C408" s="52" t="s">
        <v>162</v>
      </c>
      <c r="F408" s="32"/>
      <c r="G408" s="27"/>
      <c r="I408" s="54"/>
      <c r="J408" s="140"/>
      <c r="N408" s="54"/>
      <c r="T408" s="54"/>
      <c r="U408" s="27"/>
      <c r="V408" s="54"/>
      <c r="AD408" s="87"/>
      <c r="AE408" s="85"/>
      <c r="AF408" s="94"/>
      <c r="AG408" s="87"/>
      <c r="AH408" s="54"/>
      <c r="AI408" s="54"/>
      <c r="AJ408" s="93"/>
      <c r="AK408" s="15"/>
      <c r="AL408" s="15"/>
      <c r="AM408" s="15"/>
      <c r="AN408" s="15"/>
      <c r="AO408" s="15"/>
      <c r="AP408" s="15"/>
      <c r="AQ408" s="15"/>
    </row>
    <row r="409" spans="1:43" ht="30" x14ac:dyDescent="0.25">
      <c r="A409" s="54" t="e">
        <f t="shared" si="6"/>
        <v>#REF!</v>
      </c>
      <c r="C409" s="52" t="s">
        <v>162</v>
      </c>
      <c r="F409" s="32"/>
      <c r="G409" s="27"/>
      <c r="I409" s="54"/>
      <c r="J409" s="140"/>
      <c r="N409" s="54"/>
      <c r="T409" s="54"/>
      <c r="U409" s="27"/>
      <c r="V409" s="54"/>
      <c r="AD409" s="87"/>
      <c r="AE409" s="85"/>
      <c r="AF409" s="94"/>
      <c r="AG409" s="87"/>
      <c r="AH409" s="54"/>
      <c r="AI409" s="54"/>
      <c r="AJ409" s="93"/>
      <c r="AK409" s="15"/>
      <c r="AL409" s="15"/>
      <c r="AM409" s="15"/>
      <c r="AN409" s="15"/>
      <c r="AO409" s="15"/>
      <c r="AP409" s="15"/>
      <c r="AQ409" s="15"/>
    </row>
    <row r="410" spans="1:43" ht="30" x14ac:dyDescent="0.25">
      <c r="A410" s="54" t="e">
        <f t="shared" si="6"/>
        <v>#REF!</v>
      </c>
      <c r="C410" s="52" t="s">
        <v>162</v>
      </c>
      <c r="F410" s="32"/>
      <c r="G410" s="27"/>
      <c r="I410" s="54"/>
      <c r="J410" s="140"/>
      <c r="N410" s="54"/>
      <c r="T410" s="54"/>
      <c r="U410" s="27"/>
      <c r="V410" s="54"/>
      <c r="AD410" s="87"/>
      <c r="AE410" s="85"/>
      <c r="AF410" s="94"/>
      <c r="AG410" s="87"/>
      <c r="AH410" s="54"/>
      <c r="AI410" s="54"/>
      <c r="AJ410" s="93"/>
      <c r="AK410" s="15"/>
      <c r="AL410" s="15"/>
      <c r="AM410" s="15"/>
      <c r="AN410" s="15"/>
      <c r="AO410" s="15"/>
      <c r="AP410" s="15"/>
      <c r="AQ410" s="15"/>
    </row>
    <row r="411" spans="1:43" ht="30" x14ac:dyDescent="0.25">
      <c r="A411" s="54" t="e">
        <f t="shared" si="6"/>
        <v>#REF!</v>
      </c>
      <c r="C411" s="52" t="s">
        <v>162</v>
      </c>
      <c r="F411" s="32"/>
      <c r="G411" s="27"/>
      <c r="I411" s="54"/>
      <c r="J411" s="140"/>
      <c r="N411" s="54"/>
      <c r="T411" s="54"/>
      <c r="U411" s="27"/>
      <c r="V411" s="54"/>
      <c r="AD411" s="87"/>
      <c r="AE411" s="85"/>
      <c r="AF411" s="94"/>
      <c r="AG411" s="87"/>
      <c r="AH411" s="54"/>
      <c r="AI411" s="54"/>
      <c r="AJ411" s="93"/>
      <c r="AK411" s="15"/>
      <c r="AL411" s="15"/>
      <c r="AM411" s="15"/>
      <c r="AN411" s="15"/>
      <c r="AO411" s="15"/>
      <c r="AP411" s="15"/>
      <c r="AQ411" s="15"/>
    </row>
    <row r="412" spans="1:43" ht="30" x14ac:dyDescent="0.25">
      <c r="A412" s="54" t="e">
        <f t="shared" si="6"/>
        <v>#REF!</v>
      </c>
      <c r="C412" s="52" t="s">
        <v>162</v>
      </c>
      <c r="F412" s="32"/>
      <c r="G412" s="27"/>
      <c r="I412" s="54"/>
      <c r="J412" s="140"/>
      <c r="N412" s="54"/>
      <c r="T412" s="54"/>
      <c r="U412" s="27"/>
      <c r="V412" s="54"/>
      <c r="AD412" s="87"/>
      <c r="AE412" s="85"/>
      <c r="AF412" s="94"/>
      <c r="AG412" s="87"/>
      <c r="AH412" s="54"/>
      <c r="AI412" s="54"/>
      <c r="AJ412" s="93"/>
      <c r="AK412" s="15"/>
      <c r="AL412" s="15"/>
      <c r="AM412" s="15"/>
      <c r="AN412" s="15"/>
      <c r="AO412" s="15"/>
      <c r="AP412" s="15"/>
      <c r="AQ412" s="15"/>
    </row>
    <row r="413" spans="1:43" ht="30" x14ac:dyDescent="0.25">
      <c r="A413" s="54" t="e">
        <f t="shared" si="6"/>
        <v>#REF!</v>
      </c>
      <c r="C413" s="52" t="s">
        <v>162</v>
      </c>
      <c r="F413" s="32"/>
      <c r="G413" s="27"/>
      <c r="I413" s="54"/>
      <c r="J413" s="140"/>
      <c r="N413" s="54"/>
      <c r="T413" s="54"/>
      <c r="U413" s="27"/>
      <c r="V413" s="54"/>
      <c r="AD413" s="87"/>
      <c r="AE413" s="85"/>
      <c r="AF413" s="94"/>
      <c r="AG413" s="87"/>
      <c r="AH413" s="54"/>
      <c r="AI413" s="54"/>
      <c r="AJ413" s="93"/>
      <c r="AK413" s="15"/>
      <c r="AL413" s="15"/>
      <c r="AM413" s="15"/>
      <c r="AN413" s="15"/>
      <c r="AO413" s="15"/>
      <c r="AP413" s="15"/>
      <c r="AQ413" s="15"/>
    </row>
    <row r="414" spans="1:43" ht="30" x14ac:dyDescent="0.25">
      <c r="A414" s="54" t="e">
        <f t="shared" si="6"/>
        <v>#REF!</v>
      </c>
      <c r="C414" s="52" t="s">
        <v>162</v>
      </c>
      <c r="F414" s="32"/>
      <c r="G414" s="27"/>
      <c r="I414" s="54"/>
      <c r="J414" s="140"/>
      <c r="N414" s="54"/>
      <c r="T414" s="54"/>
      <c r="U414" s="27"/>
      <c r="V414" s="54"/>
      <c r="AD414" s="87"/>
      <c r="AE414" s="85"/>
      <c r="AF414" s="94"/>
      <c r="AG414" s="87"/>
      <c r="AH414" s="54"/>
      <c r="AI414" s="54"/>
      <c r="AJ414" s="93"/>
      <c r="AK414" s="15"/>
      <c r="AL414" s="15"/>
      <c r="AM414" s="15"/>
      <c r="AN414" s="15"/>
      <c r="AO414" s="15"/>
      <c r="AP414" s="15"/>
      <c r="AQ414" s="15"/>
    </row>
    <row r="415" spans="1:43" ht="30" x14ac:dyDescent="0.25">
      <c r="A415" s="54" t="e">
        <f t="shared" si="6"/>
        <v>#REF!</v>
      </c>
      <c r="C415" s="52" t="s">
        <v>162</v>
      </c>
      <c r="F415" s="32"/>
      <c r="G415" s="27"/>
      <c r="I415" s="54"/>
      <c r="J415" s="140"/>
      <c r="N415" s="54"/>
      <c r="T415" s="54"/>
      <c r="U415" s="27"/>
      <c r="V415" s="54"/>
      <c r="AD415" s="87"/>
      <c r="AE415" s="85"/>
      <c r="AF415" s="94"/>
      <c r="AG415" s="87"/>
      <c r="AH415" s="54"/>
      <c r="AI415" s="54"/>
      <c r="AJ415" s="93"/>
      <c r="AK415" s="15"/>
      <c r="AL415" s="15"/>
      <c r="AM415" s="15"/>
      <c r="AN415" s="15"/>
      <c r="AO415" s="15"/>
      <c r="AP415" s="15"/>
      <c r="AQ415" s="15"/>
    </row>
    <row r="416" spans="1:43" ht="30" x14ac:dyDescent="0.25">
      <c r="A416" s="54" t="e">
        <f t="shared" si="6"/>
        <v>#REF!</v>
      </c>
      <c r="C416" s="52" t="s">
        <v>162</v>
      </c>
      <c r="F416" s="32"/>
      <c r="G416" s="27"/>
      <c r="I416" s="54"/>
      <c r="J416" s="140"/>
      <c r="N416" s="54"/>
      <c r="T416" s="54"/>
      <c r="U416" s="27"/>
      <c r="V416" s="54"/>
      <c r="AD416" s="87"/>
      <c r="AE416" s="85"/>
      <c r="AF416" s="94"/>
      <c r="AG416" s="87"/>
      <c r="AH416" s="54"/>
      <c r="AI416" s="54"/>
      <c r="AJ416" s="93"/>
      <c r="AK416" s="15"/>
      <c r="AL416" s="15"/>
      <c r="AM416" s="15"/>
      <c r="AN416" s="15"/>
      <c r="AO416" s="15"/>
      <c r="AP416" s="15"/>
      <c r="AQ416" s="15"/>
    </row>
    <row r="417" spans="1:43" ht="30" x14ac:dyDescent="0.25">
      <c r="A417" s="54" t="e">
        <f t="shared" si="6"/>
        <v>#REF!</v>
      </c>
      <c r="C417" s="52" t="s">
        <v>162</v>
      </c>
      <c r="F417" s="32"/>
      <c r="G417" s="27"/>
      <c r="I417" s="54"/>
      <c r="J417" s="140"/>
      <c r="N417" s="54"/>
      <c r="T417" s="54"/>
      <c r="U417" s="27"/>
      <c r="V417" s="54"/>
      <c r="AD417" s="87"/>
      <c r="AE417" s="85"/>
      <c r="AF417" s="94"/>
      <c r="AG417" s="87"/>
      <c r="AH417" s="54"/>
      <c r="AI417" s="54"/>
      <c r="AJ417" s="93"/>
      <c r="AK417" s="15"/>
      <c r="AL417" s="15"/>
      <c r="AM417" s="15"/>
      <c r="AN417" s="15"/>
      <c r="AO417" s="15"/>
      <c r="AP417" s="15"/>
      <c r="AQ417" s="15"/>
    </row>
    <row r="418" spans="1:43" ht="30" x14ac:dyDescent="0.25">
      <c r="A418" s="54" t="e">
        <f t="shared" si="6"/>
        <v>#REF!</v>
      </c>
      <c r="C418" s="52" t="s">
        <v>162</v>
      </c>
      <c r="F418" s="32"/>
      <c r="G418" s="27"/>
      <c r="I418" s="54"/>
      <c r="J418" s="140"/>
      <c r="N418" s="54"/>
      <c r="T418" s="54"/>
      <c r="U418" s="27"/>
      <c r="V418" s="54"/>
      <c r="AD418" s="87"/>
      <c r="AE418" s="85"/>
      <c r="AF418" s="94"/>
      <c r="AG418" s="87"/>
      <c r="AH418" s="54"/>
      <c r="AI418" s="54"/>
      <c r="AJ418" s="93"/>
      <c r="AK418" s="15"/>
      <c r="AL418" s="15"/>
      <c r="AM418" s="15"/>
      <c r="AN418" s="15"/>
      <c r="AO418" s="15"/>
      <c r="AP418" s="15"/>
      <c r="AQ418" s="15"/>
    </row>
    <row r="419" spans="1:43" ht="30" x14ac:dyDescent="0.25">
      <c r="A419" s="54" t="e">
        <f t="shared" si="6"/>
        <v>#REF!</v>
      </c>
      <c r="C419" s="52" t="s">
        <v>162</v>
      </c>
      <c r="F419" s="32"/>
      <c r="G419" s="27"/>
      <c r="I419" s="54"/>
      <c r="J419" s="140"/>
      <c r="N419" s="54"/>
      <c r="T419" s="54"/>
      <c r="U419" s="27"/>
      <c r="V419" s="54"/>
      <c r="AD419" s="87"/>
      <c r="AE419" s="85"/>
      <c r="AF419" s="94"/>
      <c r="AG419" s="87"/>
      <c r="AH419" s="54"/>
      <c r="AI419" s="54"/>
      <c r="AJ419" s="93"/>
      <c r="AK419" s="15"/>
      <c r="AL419" s="15"/>
      <c r="AM419" s="15"/>
      <c r="AN419" s="15"/>
      <c r="AO419" s="15"/>
      <c r="AP419" s="15"/>
      <c r="AQ419" s="15"/>
    </row>
    <row r="420" spans="1:43" ht="30" x14ac:dyDescent="0.25">
      <c r="A420" s="54" t="e">
        <f t="shared" si="6"/>
        <v>#REF!</v>
      </c>
      <c r="C420" s="52" t="s">
        <v>162</v>
      </c>
      <c r="F420" s="32"/>
      <c r="G420" s="27"/>
      <c r="I420" s="54"/>
      <c r="J420" s="140"/>
      <c r="N420" s="54"/>
      <c r="T420" s="54"/>
      <c r="U420" s="27"/>
      <c r="V420" s="54"/>
      <c r="AD420" s="87"/>
      <c r="AE420" s="85"/>
      <c r="AF420" s="94"/>
      <c r="AG420" s="87"/>
      <c r="AH420" s="54"/>
      <c r="AI420" s="54"/>
      <c r="AJ420" s="93"/>
      <c r="AK420" s="15"/>
      <c r="AL420" s="15"/>
      <c r="AM420" s="15"/>
      <c r="AN420" s="15"/>
      <c r="AO420" s="15"/>
      <c r="AP420" s="15"/>
      <c r="AQ420" s="15"/>
    </row>
    <row r="421" spans="1:43" ht="30" x14ac:dyDescent="0.25">
      <c r="A421" s="54" t="e">
        <f t="shared" si="6"/>
        <v>#REF!</v>
      </c>
      <c r="C421" s="52" t="s">
        <v>162</v>
      </c>
      <c r="F421" s="32"/>
      <c r="G421" s="27"/>
      <c r="I421" s="54"/>
      <c r="J421" s="140"/>
      <c r="N421" s="54"/>
      <c r="T421" s="54"/>
      <c r="U421" s="27"/>
      <c r="V421" s="54"/>
      <c r="AD421" s="87"/>
      <c r="AE421" s="85"/>
      <c r="AF421" s="94"/>
      <c r="AG421" s="87"/>
      <c r="AH421" s="54"/>
      <c r="AI421" s="54"/>
      <c r="AJ421" s="93"/>
      <c r="AK421" s="15"/>
      <c r="AL421" s="15"/>
      <c r="AM421" s="15"/>
      <c r="AN421" s="15"/>
      <c r="AO421" s="15"/>
      <c r="AP421" s="15"/>
      <c r="AQ421" s="15"/>
    </row>
    <row r="422" spans="1:43" ht="30" x14ac:dyDescent="0.25">
      <c r="A422" s="54" t="e">
        <f t="shared" si="6"/>
        <v>#REF!</v>
      </c>
      <c r="C422" s="52" t="s">
        <v>162</v>
      </c>
      <c r="F422" s="32"/>
      <c r="G422" s="27"/>
      <c r="I422" s="54"/>
      <c r="J422" s="140"/>
      <c r="N422" s="54"/>
      <c r="T422" s="54"/>
      <c r="U422" s="27"/>
      <c r="V422" s="54"/>
      <c r="AD422" s="87"/>
      <c r="AE422" s="85"/>
      <c r="AF422" s="94"/>
      <c r="AG422" s="87"/>
      <c r="AH422" s="54"/>
      <c r="AI422" s="54"/>
      <c r="AJ422" s="93"/>
      <c r="AK422" s="15"/>
      <c r="AL422" s="15"/>
      <c r="AM422" s="15"/>
      <c r="AN422" s="15"/>
      <c r="AO422" s="15"/>
      <c r="AP422" s="15"/>
      <c r="AQ422" s="15"/>
    </row>
    <row r="423" spans="1:43" ht="30" x14ac:dyDescent="0.25">
      <c r="A423" s="54" t="e">
        <f t="shared" si="6"/>
        <v>#REF!</v>
      </c>
      <c r="C423" s="52" t="s">
        <v>162</v>
      </c>
      <c r="F423" s="32"/>
      <c r="G423" s="27"/>
      <c r="I423" s="54"/>
      <c r="J423" s="140"/>
      <c r="N423" s="54"/>
      <c r="T423" s="54"/>
      <c r="U423" s="27"/>
      <c r="V423" s="54"/>
      <c r="AD423" s="87"/>
      <c r="AE423" s="85"/>
      <c r="AF423" s="94"/>
      <c r="AG423" s="87"/>
      <c r="AH423" s="54"/>
      <c r="AI423" s="54"/>
      <c r="AJ423" s="93"/>
      <c r="AK423" s="15"/>
      <c r="AL423" s="15"/>
      <c r="AM423" s="15"/>
      <c r="AN423" s="15"/>
      <c r="AO423" s="15"/>
      <c r="AP423" s="15"/>
      <c r="AQ423" s="15"/>
    </row>
    <row r="424" spans="1:43" ht="30" x14ac:dyDescent="0.25">
      <c r="A424" s="54" t="e">
        <f t="shared" si="6"/>
        <v>#REF!</v>
      </c>
      <c r="C424" s="52" t="s">
        <v>162</v>
      </c>
      <c r="F424" s="32"/>
      <c r="G424" s="27"/>
      <c r="I424" s="54"/>
      <c r="J424" s="140"/>
      <c r="N424" s="54"/>
      <c r="T424" s="54"/>
      <c r="U424" s="27"/>
      <c r="V424" s="54"/>
      <c r="AD424" s="87"/>
      <c r="AE424" s="85"/>
      <c r="AF424" s="94"/>
      <c r="AG424" s="87"/>
      <c r="AH424" s="54"/>
      <c r="AI424" s="54"/>
      <c r="AJ424" s="93"/>
      <c r="AK424" s="15"/>
      <c r="AL424" s="15"/>
      <c r="AM424" s="15"/>
      <c r="AN424" s="15"/>
      <c r="AO424" s="15"/>
      <c r="AP424" s="15"/>
      <c r="AQ424" s="15"/>
    </row>
    <row r="425" spans="1:43" ht="30" x14ac:dyDescent="0.25">
      <c r="A425" s="54" t="e">
        <f t="shared" si="6"/>
        <v>#REF!</v>
      </c>
      <c r="C425" s="52" t="s">
        <v>162</v>
      </c>
      <c r="F425" s="32"/>
      <c r="G425" s="27"/>
      <c r="I425" s="54"/>
      <c r="J425" s="140"/>
      <c r="N425" s="54"/>
      <c r="T425" s="54"/>
      <c r="U425" s="27"/>
      <c r="V425" s="54"/>
      <c r="AD425" s="87"/>
      <c r="AE425" s="85"/>
      <c r="AF425" s="94"/>
      <c r="AG425" s="87"/>
      <c r="AH425" s="54"/>
      <c r="AI425" s="54"/>
      <c r="AJ425" s="93"/>
      <c r="AK425" s="15"/>
      <c r="AL425" s="15"/>
      <c r="AM425" s="15"/>
      <c r="AN425" s="15"/>
      <c r="AO425" s="15"/>
      <c r="AP425" s="15"/>
      <c r="AQ425" s="15"/>
    </row>
    <row r="426" spans="1:43" ht="30" x14ac:dyDescent="0.25">
      <c r="A426" s="54" t="e">
        <f t="shared" si="6"/>
        <v>#REF!</v>
      </c>
      <c r="C426" s="52" t="s">
        <v>162</v>
      </c>
      <c r="F426" s="32"/>
      <c r="G426" s="27"/>
      <c r="I426" s="54"/>
      <c r="J426" s="140"/>
      <c r="N426" s="54"/>
      <c r="T426" s="54"/>
      <c r="U426" s="27"/>
      <c r="V426" s="54"/>
      <c r="AD426" s="87"/>
      <c r="AE426" s="85"/>
      <c r="AF426" s="94"/>
      <c r="AG426" s="87"/>
      <c r="AH426" s="54"/>
      <c r="AI426" s="54"/>
      <c r="AJ426" s="93"/>
      <c r="AK426" s="15"/>
      <c r="AL426" s="15"/>
      <c r="AM426" s="15"/>
      <c r="AN426" s="15"/>
      <c r="AO426" s="15"/>
      <c r="AP426" s="15"/>
      <c r="AQ426" s="15"/>
    </row>
    <row r="427" spans="1:43" ht="30" x14ac:dyDescent="0.25">
      <c r="A427" s="54" t="e">
        <f t="shared" si="6"/>
        <v>#REF!</v>
      </c>
      <c r="C427" s="52" t="s">
        <v>162</v>
      </c>
      <c r="F427" s="32"/>
      <c r="G427" s="27"/>
      <c r="I427" s="54"/>
      <c r="J427" s="140"/>
      <c r="N427" s="54"/>
      <c r="T427" s="54"/>
      <c r="U427" s="27"/>
      <c r="V427" s="54"/>
      <c r="AD427" s="87"/>
      <c r="AE427" s="85"/>
      <c r="AF427" s="94"/>
      <c r="AG427" s="87"/>
      <c r="AH427" s="54"/>
      <c r="AI427" s="54"/>
      <c r="AJ427" s="93"/>
      <c r="AK427" s="15"/>
      <c r="AL427" s="15"/>
      <c r="AM427" s="15"/>
      <c r="AN427" s="15"/>
      <c r="AO427" s="15"/>
      <c r="AP427" s="15"/>
      <c r="AQ427" s="15"/>
    </row>
    <row r="428" spans="1:43" ht="30" x14ac:dyDescent="0.25">
      <c r="A428" s="54" t="e">
        <f t="shared" si="6"/>
        <v>#REF!</v>
      </c>
      <c r="C428" s="52" t="s">
        <v>162</v>
      </c>
      <c r="F428" s="32"/>
      <c r="G428" s="27"/>
      <c r="I428" s="54"/>
      <c r="J428" s="140"/>
      <c r="N428" s="54"/>
      <c r="T428" s="54"/>
      <c r="U428" s="27"/>
      <c r="V428" s="54"/>
      <c r="AD428" s="87"/>
      <c r="AE428" s="85"/>
      <c r="AF428" s="94"/>
      <c r="AG428" s="87"/>
      <c r="AH428" s="54"/>
      <c r="AI428" s="54"/>
      <c r="AJ428" s="93"/>
      <c r="AK428" s="15"/>
      <c r="AL428" s="15"/>
      <c r="AM428" s="15"/>
      <c r="AN428" s="15"/>
      <c r="AO428" s="15"/>
      <c r="AP428" s="15"/>
      <c r="AQ428" s="15"/>
    </row>
    <row r="429" spans="1:43" ht="30" x14ac:dyDescent="0.25">
      <c r="A429" s="54" t="e">
        <f t="shared" si="6"/>
        <v>#REF!</v>
      </c>
      <c r="C429" s="52" t="s">
        <v>162</v>
      </c>
      <c r="F429" s="32"/>
      <c r="G429" s="27"/>
      <c r="I429" s="54"/>
      <c r="J429" s="140"/>
      <c r="N429" s="54"/>
      <c r="T429" s="54"/>
      <c r="U429" s="27"/>
      <c r="V429" s="54"/>
      <c r="AD429" s="87"/>
      <c r="AE429" s="85"/>
      <c r="AF429" s="94"/>
      <c r="AG429" s="87"/>
      <c r="AH429" s="54"/>
      <c r="AI429" s="54"/>
      <c r="AJ429" s="93"/>
      <c r="AK429" s="15"/>
      <c r="AL429" s="15"/>
      <c r="AM429" s="15"/>
      <c r="AN429" s="15"/>
      <c r="AO429" s="15"/>
      <c r="AP429" s="15"/>
      <c r="AQ429" s="15"/>
    </row>
    <row r="430" spans="1:43" ht="30" x14ac:dyDescent="0.25">
      <c r="A430" s="54" t="e">
        <f t="shared" si="6"/>
        <v>#REF!</v>
      </c>
      <c r="C430" s="52" t="s">
        <v>162</v>
      </c>
      <c r="F430" s="32"/>
      <c r="G430" s="27"/>
      <c r="I430" s="54"/>
      <c r="J430" s="140"/>
      <c r="N430" s="54"/>
      <c r="T430" s="54"/>
      <c r="U430" s="27"/>
      <c r="V430" s="54"/>
      <c r="AD430" s="87"/>
      <c r="AE430" s="85"/>
      <c r="AF430" s="94"/>
      <c r="AG430" s="87"/>
      <c r="AH430" s="54"/>
      <c r="AI430" s="54"/>
      <c r="AJ430" s="93"/>
      <c r="AK430" s="15"/>
      <c r="AL430" s="15"/>
      <c r="AM430" s="15"/>
      <c r="AN430" s="15"/>
      <c r="AO430" s="15"/>
      <c r="AP430" s="15"/>
      <c r="AQ430" s="15"/>
    </row>
    <row r="431" spans="1:43" ht="30" x14ac:dyDescent="0.25">
      <c r="A431" s="54" t="e">
        <f t="shared" si="6"/>
        <v>#REF!</v>
      </c>
      <c r="C431" s="52" t="s">
        <v>162</v>
      </c>
      <c r="F431" s="32"/>
      <c r="G431" s="27"/>
      <c r="I431" s="54"/>
      <c r="J431" s="140"/>
      <c r="N431" s="54"/>
      <c r="T431" s="54"/>
      <c r="U431" s="27"/>
      <c r="V431" s="54"/>
      <c r="AD431" s="87"/>
      <c r="AE431" s="85"/>
      <c r="AF431" s="94"/>
      <c r="AG431" s="87"/>
      <c r="AH431" s="54"/>
      <c r="AI431" s="54"/>
      <c r="AJ431" s="93"/>
      <c r="AK431" s="15"/>
      <c r="AL431" s="15"/>
      <c r="AM431" s="15"/>
      <c r="AN431" s="15"/>
      <c r="AO431" s="15"/>
      <c r="AP431" s="15"/>
      <c r="AQ431" s="15"/>
    </row>
    <row r="432" spans="1:43" ht="30" x14ac:dyDescent="0.25">
      <c r="A432" s="54" t="e">
        <f t="shared" si="6"/>
        <v>#REF!</v>
      </c>
      <c r="C432" s="52" t="s">
        <v>162</v>
      </c>
      <c r="F432" s="32"/>
      <c r="G432" s="27"/>
      <c r="I432" s="54"/>
      <c r="J432" s="140"/>
      <c r="N432" s="54"/>
      <c r="T432" s="54"/>
      <c r="U432" s="27"/>
      <c r="V432" s="54"/>
      <c r="AD432" s="87"/>
      <c r="AE432" s="85"/>
      <c r="AF432" s="94"/>
      <c r="AG432" s="87"/>
      <c r="AH432" s="54"/>
      <c r="AI432" s="54"/>
      <c r="AJ432" s="93"/>
      <c r="AK432" s="15"/>
      <c r="AL432" s="15"/>
      <c r="AM432" s="15"/>
      <c r="AN432" s="15"/>
      <c r="AO432" s="15"/>
      <c r="AP432" s="15"/>
      <c r="AQ432" s="15"/>
    </row>
    <row r="433" spans="1:43" ht="30" x14ac:dyDescent="0.25">
      <c r="A433" s="54" t="e">
        <f t="shared" si="6"/>
        <v>#REF!</v>
      </c>
      <c r="C433" s="52" t="s">
        <v>162</v>
      </c>
      <c r="F433" s="32"/>
      <c r="G433" s="27"/>
      <c r="I433" s="54"/>
      <c r="J433" s="140"/>
      <c r="N433" s="54"/>
      <c r="T433" s="54"/>
      <c r="U433" s="27"/>
      <c r="V433" s="54"/>
      <c r="AD433" s="87"/>
      <c r="AE433" s="85"/>
      <c r="AF433" s="94"/>
      <c r="AG433" s="87"/>
      <c r="AH433" s="54"/>
      <c r="AI433" s="54"/>
      <c r="AJ433" s="93"/>
      <c r="AK433" s="15"/>
      <c r="AL433" s="15"/>
      <c r="AM433" s="15"/>
      <c r="AN433" s="15"/>
      <c r="AO433" s="15"/>
      <c r="AP433" s="15"/>
      <c r="AQ433" s="15"/>
    </row>
    <row r="434" spans="1:43" ht="30" x14ac:dyDescent="0.25">
      <c r="A434" s="54" t="e">
        <f t="shared" si="6"/>
        <v>#REF!</v>
      </c>
      <c r="C434" s="52" t="s">
        <v>162</v>
      </c>
      <c r="F434" s="32"/>
      <c r="G434" s="27"/>
      <c r="I434" s="54"/>
      <c r="J434" s="140"/>
      <c r="N434" s="54"/>
      <c r="T434" s="54"/>
      <c r="U434" s="27"/>
      <c r="V434" s="54"/>
      <c r="AD434" s="87"/>
      <c r="AE434" s="85"/>
      <c r="AF434" s="94"/>
      <c r="AG434" s="87"/>
      <c r="AH434" s="54"/>
      <c r="AI434" s="54"/>
      <c r="AJ434" s="93"/>
      <c r="AK434" s="15"/>
      <c r="AL434" s="15"/>
      <c r="AM434" s="15"/>
      <c r="AN434" s="15"/>
      <c r="AO434" s="15"/>
      <c r="AP434" s="15"/>
      <c r="AQ434" s="15"/>
    </row>
    <row r="435" spans="1:43" ht="30" x14ac:dyDescent="0.25">
      <c r="A435" s="54" t="e">
        <f t="shared" si="6"/>
        <v>#REF!</v>
      </c>
      <c r="C435" s="52" t="s">
        <v>162</v>
      </c>
      <c r="F435" s="32"/>
      <c r="G435" s="27"/>
      <c r="I435" s="54"/>
      <c r="J435" s="140"/>
      <c r="N435" s="54"/>
      <c r="T435" s="54"/>
      <c r="U435" s="27"/>
      <c r="V435" s="54"/>
      <c r="AD435" s="87"/>
      <c r="AE435" s="85"/>
      <c r="AF435" s="94"/>
      <c r="AG435" s="87"/>
      <c r="AH435" s="54"/>
      <c r="AI435" s="54"/>
      <c r="AJ435" s="93"/>
      <c r="AK435" s="15"/>
      <c r="AL435" s="15"/>
      <c r="AM435" s="15"/>
      <c r="AN435" s="15"/>
      <c r="AO435" s="15"/>
      <c r="AP435" s="15"/>
      <c r="AQ435" s="15"/>
    </row>
    <row r="436" spans="1:43" ht="30" x14ac:dyDescent="0.25">
      <c r="A436" s="54" t="e">
        <f t="shared" si="6"/>
        <v>#REF!</v>
      </c>
      <c r="C436" s="52" t="s">
        <v>162</v>
      </c>
      <c r="F436" s="32"/>
      <c r="G436" s="27"/>
      <c r="I436" s="54"/>
      <c r="J436" s="140"/>
      <c r="N436" s="54"/>
      <c r="T436" s="54"/>
      <c r="U436" s="27"/>
      <c r="V436" s="54"/>
      <c r="AD436" s="87"/>
      <c r="AE436" s="85"/>
      <c r="AF436" s="94"/>
      <c r="AG436" s="87"/>
      <c r="AH436" s="54"/>
      <c r="AI436" s="54"/>
      <c r="AJ436" s="93"/>
      <c r="AK436" s="15"/>
      <c r="AL436" s="15"/>
      <c r="AM436" s="15"/>
      <c r="AN436" s="15"/>
      <c r="AO436" s="15"/>
      <c r="AP436" s="15"/>
      <c r="AQ436" s="15"/>
    </row>
    <row r="437" spans="1:43" ht="30" x14ac:dyDescent="0.25">
      <c r="A437" s="54" t="e">
        <f t="shared" si="6"/>
        <v>#REF!</v>
      </c>
      <c r="C437" s="52" t="s">
        <v>162</v>
      </c>
      <c r="F437" s="32"/>
      <c r="G437" s="27"/>
      <c r="I437" s="54"/>
      <c r="J437" s="140"/>
      <c r="N437" s="54"/>
      <c r="T437" s="54"/>
      <c r="U437" s="27"/>
      <c r="V437" s="54"/>
      <c r="AD437" s="87"/>
      <c r="AE437" s="85"/>
      <c r="AF437" s="94"/>
      <c r="AG437" s="87"/>
      <c r="AH437" s="54"/>
      <c r="AI437" s="54"/>
      <c r="AJ437" s="93"/>
      <c r="AK437" s="15"/>
      <c r="AL437" s="15"/>
      <c r="AM437" s="15"/>
      <c r="AN437" s="15"/>
      <c r="AO437" s="15"/>
      <c r="AP437" s="15"/>
      <c r="AQ437" s="15"/>
    </row>
    <row r="438" spans="1:43" ht="30" x14ac:dyDescent="0.25">
      <c r="A438" s="54" t="e">
        <f t="shared" si="6"/>
        <v>#REF!</v>
      </c>
      <c r="C438" s="52" t="s">
        <v>162</v>
      </c>
      <c r="F438" s="32"/>
      <c r="G438" s="27"/>
      <c r="I438" s="54"/>
      <c r="J438" s="140"/>
      <c r="N438" s="54"/>
      <c r="T438" s="54"/>
      <c r="U438" s="27"/>
      <c r="V438" s="54"/>
      <c r="AD438" s="87"/>
      <c r="AE438" s="85"/>
      <c r="AF438" s="94"/>
      <c r="AG438" s="87"/>
      <c r="AH438" s="54"/>
      <c r="AI438" s="54"/>
      <c r="AJ438" s="93"/>
      <c r="AK438" s="15"/>
      <c r="AL438" s="15"/>
      <c r="AM438" s="15"/>
      <c r="AN438" s="15"/>
      <c r="AO438" s="15"/>
      <c r="AP438" s="15"/>
      <c r="AQ438" s="15"/>
    </row>
    <row r="439" spans="1:43" ht="30" x14ac:dyDescent="0.25">
      <c r="A439" s="54" t="e">
        <f t="shared" si="6"/>
        <v>#REF!</v>
      </c>
      <c r="C439" s="52" t="s">
        <v>162</v>
      </c>
      <c r="F439" s="32"/>
      <c r="G439" s="27"/>
      <c r="I439" s="54"/>
      <c r="J439" s="140"/>
      <c r="N439" s="54"/>
      <c r="T439" s="54"/>
      <c r="U439" s="27"/>
      <c r="V439" s="54"/>
      <c r="AD439" s="87"/>
      <c r="AE439" s="85"/>
      <c r="AF439" s="94"/>
      <c r="AG439" s="87"/>
      <c r="AH439" s="54"/>
      <c r="AI439" s="54"/>
      <c r="AJ439" s="93"/>
      <c r="AK439" s="15"/>
      <c r="AL439" s="15"/>
      <c r="AM439" s="15"/>
      <c r="AN439" s="15"/>
      <c r="AO439" s="15"/>
      <c r="AP439" s="15"/>
      <c r="AQ439" s="15"/>
    </row>
    <row r="440" spans="1:43" ht="30" x14ac:dyDescent="0.25">
      <c r="A440" s="54" t="e">
        <f t="shared" si="6"/>
        <v>#REF!</v>
      </c>
      <c r="C440" s="52" t="s">
        <v>162</v>
      </c>
      <c r="F440" s="32"/>
      <c r="G440" s="27"/>
      <c r="I440" s="54"/>
      <c r="J440" s="140"/>
      <c r="N440" s="54"/>
      <c r="T440" s="54"/>
      <c r="U440" s="27"/>
      <c r="V440" s="54"/>
      <c r="AD440" s="87"/>
      <c r="AE440" s="85"/>
      <c r="AF440" s="94"/>
      <c r="AG440" s="87"/>
      <c r="AH440" s="54"/>
      <c r="AI440" s="54"/>
      <c r="AJ440" s="93"/>
      <c r="AK440" s="15"/>
      <c r="AL440" s="15"/>
      <c r="AM440" s="15"/>
      <c r="AN440" s="15"/>
      <c r="AO440" s="15"/>
      <c r="AP440" s="15"/>
      <c r="AQ440" s="15"/>
    </row>
    <row r="441" spans="1:43" ht="30" x14ac:dyDescent="0.25">
      <c r="A441" s="54" t="e">
        <f t="shared" si="6"/>
        <v>#REF!</v>
      </c>
      <c r="C441" s="52" t="s">
        <v>162</v>
      </c>
      <c r="F441" s="32"/>
      <c r="G441" s="27"/>
      <c r="I441" s="54"/>
      <c r="J441" s="140"/>
      <c r="N441" s="54"/>
      <c r="T441" s="54"/>
      <c r="U441" s="27"/>
      <c r="V441" s="54"/>
      <c r="AD441" s="87"/>
      <c r="AE441" s="85"/>
      <c r="AF441" s="94"/>
      <c r="AG441" s="87"/>
      <c r="AH441" s="54"/>
      <c r="AI441" s="54"/>
      <c r="AJ441" s="93"/>
      <c r="AK441" s="15"/>
      <c r="AL441" s="15"/>
      <c r="AM441" s="15"/>
      <c r="AN441" s="15"/>
      <c r="AO441" s="15"/>
      <c r="AP441" s="15"/>
      <c r="AQ441" s="15"/>
    </row>
    <row r="442" spans="1:43" ht="30" x14ac:dyDescent="0.25">
      <c r="A442" s="54" t="e">
        <f t="shared" si="6"/>
        <v>#REF!</v>
      </c>
      <c r="C442" s="52" t="s">
        <v>162</v>
      </c>
      <c r="F442" s="32"/>
      <c r="G442" s="27"/>
      <c r="I442" s="54"/>
      <c r="J442" s="140"/>
      <c r="N442" s="54"/>
      <c r="T442" s="54"/>
      <c r="U442" s="27"/>
      <c r="V442" s="54"/>
      <c r="AD442" s="87"/>
      <c r="AE442" s="85"/>
      <c r="AF442" s="94"/>
      <c r="AG442" s="87"/>
      <c r="AH442" s="54"/>
      <c r="AI442" s="54"/>
      <c r="AJ442" s="93"/>
      <c r="AK442" s="15"/>
      <c r="AL442" s="15"/>
      <c r="AM442" s="15"/>
      <c r="AN442" s="15"/>
      <c r="AO442" s="15"/>
      <c r="AP442" s="15"/>
      <c r="AQ442" s="15"/>
    </row>
    <row r="443" spans="1:43" ht="30" x14ac:dyDescent="0.25">
      <c r="A443" s="54" t="e">
        <f t="shared" si="6"/>
        <v>#REF!</v>
      </c>
      <c r="C443" s="52" t="s">
        <v>162</v>
      </c>
      <c r="F443" s="32"/>
      <c r="G443" s="27"/>
      <c r="I443" s="54"/>
      <c r="J443" s="140"/>
      <c r="N443" s="54"/>
      <c r="T443" s="54"/>
      <c r="U443" s="27"/>
      <c r="V443" s="54"/>
      <c r="AD443" s="87"/>
      <c r="AE443" s="85"/>
      <c r="AF443" s="94"/>
      <c r="AG443" s="87"/>
      <c r="AH443" s="54"/>
      <c r="AI443" s="54"/>
      <c r="AJ443" s="93"/>
      <c r="AK443" s="15"/>
      <c r="AL443" s="15"/>
      <c r="AM443" s="15"/>
      <c r="AN443" s="15"/>
      <c r="AO443" s="15"/>
      <c r="AP443" s="15"/>
      <c r="AQ443" s="15"/>
    </row>
    <row r="444" spans="1:43" ht="30" x14ac:dyDescent="0.25">
      <c r="A444" s="54" t="e">
        <f t="shared" si="6"/>
        <v>#REF!</v>
      </c>
      <c r="C444" s="52" t="s">
        <v>162</v>
      </c>
      <c r="F444" s="32"/>
      <c r="G444" s="27"/>
      <c r="I444" s="54"/>
      <c r="J444" s="140"/>
      <c r="N444" s="54"/>
      <c r="T444" s="54"/>
      <c r="U444" s="27"/>
      <c r="V444" s="54"/>
      <c r="AD444" s="87"/>
      <c r="AE444" s="85"/>
      <c r="AF444" s="94"/>
      <c r="AG444" s="87"/>
      <c r="AH444" s="54"/>
      <c r="AI444" s="54"/>
      <c r="AJ444" s="93"/>
      <c r="AK444" s="15"/>
      <c r="AL444" s="15"/>
      <c r="AM444" s="15"/>
      <c r="AN444" s="15"/>
      <c r="AO444" s="15"/>
      <c r="AP444" s="15"/>
      <c r="AQ444" s="15"/>
    </row>
    <row r="445" spans="1:43" ht="30" x14ac:dyDescent="0.25">
      <c r="A445" s="54" t="e">
        <f t="shared" si="6"/>
        <v>#REF!</v>
      </c>
      <c r="C445" s="52" t="s">
        <v>162</v>
      </c>
      <c r="F445" s="32"/>
      <c r="G445" s="27"/>
      <c r="I445" s="54"/>
      <c r="J445" s="140"/>
      <c r="N445" s="54"/>
      <c r="T445" s="54"/>
      <c r="U445" s="27"/>
      <c r="V445" s="54"/>
      <c r="AD445" s="87"/>
      <c r="AE445" s="85"/>
      <c r="AF445" s="94"/>
      <c r="AG445" s="87"/>
      <c r="AH445" s="54"/>
      <c r="AI445" s="54"/>
      <c r="AJ445" s="93"/>
      <c r="AK445" s="15"/>
      <c r="AL445" s="15"/>
      <c r="AM445" s="15"/>
      <c r="AN445" s="15"/>
      <c r="AO445" s="15"/>
      <c r="AP445" s="15"/>
      <c r="AQ445" s="15"/>
    </row>
    <row r="446" spans="1:43" ht="30" x14ac:dyDescent="0.25">
      <c r="A446" s="54" t="e">
        <f t="shared" si="6"/>
        <v>#REF!</v>
      </c>
      <c r="C446" s="52" t="s">
        <v>162</v>
      </c>
      <c r="F446" s="32"/>
      <c r="G446" s="27"/>
      <c r="I446" s="54"/>
      <c r="J446" s="140"/>
      <c r="N446" s="54"/>
      <c r="T446" s="54"/>
      <c r="U446" s="27"/>
      <c r="V446" s="54"/>
      <c r="AD446" s="87"/>
      <c r="AE446" s="85"/>
      <c r="AF446" s="94"/>
      <c r="AG446" s="87"/>
      <c r="AH446" s="54"/>
      <c r="AI446" s="54"/>
      <c r="AJ446" s="93"/>
      <c r="AK446" s="15"/>
      <c r="AL446" s="15"/>
      <c r="AM446" s="15"/>
      <c r="AN446" s="15"/>
      <c r="AO446" s="15"/>
      <c r="AP446" s="15"/>
      <c r="AQ446" s="15"/>
    </row>
    <row r="447" spans="1:43" ht="30" x14ac:dyDescent="0.25">
      <c r="A447" s="54" t="e">
        <f t="shared" si="6"/>
        <v>#REF!</v>
      </c>
      <c r="C447" s="52" t="s">
        <v>162</v>
      </c>
      <c r="F447" s="32"/>
      <c r="G447" s="27"/>
      <c r="I447" s="54"/>
      <c r="J447" s="140"/>
      <c r="N447" s="54"/>
      <c r="T447" s="54"/>
      <c r="U447" s="27"/>
      <c r="V447" s="54"/>
      <c r="AD447" s="87"/>
      <c r="AE447" s="85"/>
      <c r="AF447" s="94"/>
      <c r="AG447" s="87"/>
      <c r="AH447" s="54"/>
      <c r="AI447" s="54"/>
      <c r="AJ447" s="93"/>
      <c r="AK447" s="15"/>
      <c r="AL447" s="15"/>
      <c r="AM447" s="15"/>
      <c r="AN447" s="15"/>
      <c r="AO447" s="15"/>
      <c r="AP447" s="15"/>
      <c r="AQ447" s="15"/>
    </row>
    <row r="448" spans="1:43" ht="30" x14ac:dyDescent="0.25">
      <c r="A448" s="54" t="e">
        <f t="shared" si="6"/>
        <v>#REF!</v>
      </c>
      <c r="C448" s="52" t="s">
        <v>162</v>
      </c>
      <c r="F448" s="32"/>
      <c r="G448" s="27"/>
      <c r="I448" s="54"/>
      <c r="J448" s="140"/>
      <c r="N448" s="54"/>
      <c r="T448" s="54"/>
      <c r="U448" s="27"/>
      <c r="V448" s="54"/>
      <c r="AD448" s="87"/>
      <c r="AE448" s="85"/>
      <c r="AF448" s="94"/>
      <c r="AG448" s="87"/>
      <c r="AH448" s="54"/>
      <c r="AI448" s="54"/>
      <c r="AJ448" s="93"/>
      <c r="AK448" s="15"/>
      <c r="AL448" s="15"/>
      <c r="AM448" s="15"/>
      <c r="AN448" s="15"/>
      <c r="AO448" s="15"/>
      <c r="AP448" s="15"/>
      <c r="AQ448" s="15"/>
    </row>
    <row r="449" spans="1:43" ht="30" x14ac:dyDescent="0.25">
      <c r="A449" s="54" t="e">
        <f t="shared" si="6"/>
        <v>#REF!</v>
      </c>
      <c r="C449" s="52" t="s">
        <v>162</v>
      </c>
      <c r="F449" s="32"/>
      <c r="G449" s="27"/>
      <c r="I449" s="54"/>
      <c r="J449" s="140"/>
      <c r="N449" s="54"/>
      <c r="T449" s="54"/>
      <c r="U449" s="27"/>
      <c r="V449" s="54"/>
      <c r="AD449" s="87"/>
      <c r="AE449" s="85"/>
      <c r="AF449" s="94"/>
      <c r="AG449" s="87"/>
      <c r="AH449" s="54"/>
      <c r="AI449" s="54"/>
      <c r="AJ449" s="93"/>
      <c r="AK449" s="15"/>
      <c r="AL449" s="15"/>
      <c r="AM449" s="15"/>
      <c r="AN449" s="15"/>
      <c r="AO449" s="15"/>
      <c r="AP449" s="15"/>
      <c r="AQ449" s="15"/>
    </row>
    <row r="450" spans="1:43" ht="30" x14ac:dyDescent="0.25">
      <c r="A450" s="54" t="e">
        <f t="shared" ref="A450:A494" si="7">1+A449</f>
        <v>#REF!</v>
      </c>
      <c r="C450" s="52" t="s">
        <v>162</v>
      </c>
      <c r="F450" s="32"/>
      <c r="G450" s="27"/>
      <c r="I450" s="54"/>
      <c r="J450" s="140"/>
      <c r="N450" s="54"/>
      <c r="T450" s="54"/>
      <c r="U450" s="27"/>
      <c r="V450" s="54"/>
      <c r="AD450" s="87"/>
      <c r="AE450" s="85"/>
      <c r="AF450" s="94"/>
      <c r="AG450" s="87"/>
      <c r="AH450" s="54"/>
      <c r="AI450" s="54"/>
      <c r="AJ450" s="93"/>
      <c r="AK450" s="15"/>
      <c r="AL450" s="15"/>
      <c r="AM450" s="15"/>
      <c r="AN450" s="15"/>
      <c r="AO450" s="15"/>
      <c r="AP450" s="15"/>
      <c r="AQ450" s="15"/>
    </row>
    <row r="451" spans="1:43" ht="30" x14ac:dyDescent="0.25">
      <c r="A451" s="54" t="e">
        <f t="shared" si="7"/>
        <v>#REF!</v>
      </c>
      <c r="C451" s="52" t="s">
        <v>162</v>
      </c>
      <c r="F451" s="32"/>
      <c r="G451" s="27"/>
      <c r="I451" s="54"/>
      <c r="J451" s="140"/>
      <c r="N451" s="54"/>
      <c r="T451" s="54"/>
      <c r="U451" s="27"/>
      <c r="V451" s="54"/>
      <c r="AD451" s="87"/>
      <c r="AE451" s="85"/>
      <c r="AF451" s="94"/>
      <c r="AG451" s="87"/>
      <c r="AH451" s="54"/>
      <c r="AI451" s="54"/>
      <c r="AJ451" s="93"/>
      <c r="AK451" s="15"/>
      <c r="AL451" s="15"/>
      <c r="AM451" s="15"/>
      <c r="AN451" s="15"/>
      <c r="AO451" s="15"/>
      <c r="AP451" s="15"/>
      <c r="AQ451" s="15"/>
    </row>
    <row r="452" spans="1:43" ht="30" x14ac:dyDescent="0.25">
      <c r="A452" s="54" t="e">
        <f t="shared" si="7"/>
        <v>#REF!</v>
      </c>
      <c r="C452" s="52" t="s">
        <v>162</v>
      </c>
      <c r="F452" s="32"/>
      <c r="G452" s="27"/>
      <c r="I452" s="54"/>
      <c r="J452" s="140"/>
      <c r="N452" s="54"/>
      <c r="T452" s="54"/>
      <c r="U452" s="27"/>
      <c r="V452" s="54"/>
      <c r="AD452" s="87"/>
      <c r="AE452" s="85"/>
      <c r="AF452" s="94"/>
      <c r="AG452" s="87"/>
      <c r="AH452" s="54"/>
      <c r="AI452" s="54"/>
      <c r="AJ452" s="93"/>
      <c r="AK452" s="15"/>
      <c r="AL452" s="15"/>
      <c r="AM452" s="15"/>
      <c r="AN452" s="15"/>
      <c r="AO452" s="15"/>
      <c r="AP452" s="15"/>
      <c r="AQ452" s="15"/>
    </row>
    <row r="453" spans="1:43" ht="30" x14ac:dyDescent="0.25">
      <c r="A453" s="54" t="e">
        <f t="shared" si="7"/>
        <v>#REF!</v>
      </c>
      <c r="C453" s="52" t="s">
        <v>162</v>
      </c>
      <c r="F453" s="32"/>
      <c r="G453" s="27"/>
      <c r="I453" s="54"/>
      <c r="J453" s="140"/>
      <c r="N453" s="54"/>
      <c r="T453" s="54"/>
      <c r="U453" s="27"/>
      <c r="V453" s="54"/>
      <c r="AD453" s="87"/>
      <c r="AE453" s="85"/>
      <c r="AF453" s="94"/>
      <c r="AG453" s="87"/>
      <c r="AH453" s="54"/>
      <c r="AI453" s="54"/>
      <c r="AJ453" s="93"/>
      <c r="AK453" s="15"/>
      <c r="AL453" s="15"/>
      <c r="AM453" s="15"/>
      <c r="AN453" s="15"/>
      <c r="AO453" s="15"/>
      <c r="AP453" s="15"/>
      <c r="AQ453" s="15"/>
    </row>
    <row r="454" spans="1:43" ht="30" x14ac:dyDescent="0.25">
      <c r="A454" s="54" t="e">
        <f t="shared" si="7"/>
        <v>#REF!</v>
      </c>
      <c r="C454" s="52" t="s">
        <v>162</v>
      </c>
      <c r="F454" s="32"/>
      <c r="G454" s="27"/>
      <c r="I454" s="54"/>
      <c r="J454" s="140"/>
      <c r="N454" s="54"/>
      <c r="T454" s="54"/>
      <c r="U454" s="27"/>
      <c r="V454" s="54"/>
      <c r="AD454" s="87"/>
      <c r="AE454" s="85"/>
      <c r="AF454" s="94"/>
      <c r="AG454" s="87"/>
      <c r="AH454" s="54"/>
      <c r="AI454" s="54"/>
      <c r="AJ454" s="93"/>
      <c r="AK454" s="15"/>
      <c r="AL454" s="15"/>
      <c r="AM454" s="15"/>
      <c r="AN454" s="15"/>
      <c r="AO454" s="15"/>
      <c r="AP454" s="15"/>
      <c r="AQ454" s="15"/>
    </row>
    <row r="455" spans="1:43" ht="30" x14ac:dyDescent="0.25">
      <c r="A455" s="54" t="e">
        <f t="shared" si="7"/>
        <v>#REF!</v>
      </c>
      <c r="C455" s="52" t="s">
        <v>162</v>
      </c>
      <c r="F455" s="32"/>
      <c r="G455" s="27"/>
      <c r="I455" s="54"/>
      <c r="J455" s="140"/>
      <c r="N455" s="54"/>
      <c r="T455" s="54"/>
      <c r="U455" s="27"/>
      <c r="V455" s="54"/>
      <c r="AD455" s="87"/>
      <c r="AE455" s="85"/>
      <c r="AF455" s="94"/>
      <c r="AG455" s="87"/>
      <c r="AH455" s="54"/>
      <c r="AI455" s="54"/>
      <c r="AJ455" s="93"/>
      <c r="AK455" s="15"/>
      <c r="AL455" s="15"/>
      <c r="AM455" s="15"/>
      <c r="AN455" s="15"/>
      <c r="AO455" s="15"/>
      <c r="AP455" s="15"/>
      <c r="AQ455" s="15"/>
    </row>
    <row r="456" spans="1:43" ht="30" x14ac:dyDescent="0.25">
      <c r="A456" s="54" t="e">
        <f t="shared" si="7"/>
        <v>#REF!</v>
      </c>
      <c r="C456" s="52" t="s">
        <v>162</v>
      </c>
      <c r="F456" s="32"/>
      <c r="G456" s="27"/>
      <c r="I456" s="54"/>
      <c r="J456" s="140"/>
      <c r="N456" s="54"/>
      <c r="T456" s="54"/>
      <c r="U456" s="27"/>
      <c r="V456" s="54"/>
      <c r="AD456" s="87"/>
      <c r="AE456" s="85"/>
      <c r="AF456" s="94"/>
      <c r="AG456" s="87"/>
      <c r="AH456" s="54"/>
      <c r="AI456" s="54"/>
      <c r="AJ456" s="93"/>
      <c r="AK456" s="15"/>
      <c r="AL456" s="15"/>
      <c r="AM456" s="15"/>
      <c r="AN456" s="15"/>
      <c r="AO456" s="15"/>
      <c r="AP456" s="15"/>
      <c r="AQ456" s="15"/>
    </row>
    <row r="457" spans="1:43" ht="30" x14ac:dyDescent="0.25">
      <c r="A457" s="54" t="e">
        <f t="shared" si="7"/>
        <v>#REF!</v>
      </c>
      <c r="C457" s="52" t="s">
        <v>162</v>
      </c>
      <c r="F457" s="32"/>
      <c r="G457" s="27"/>
      <c r="I457" s="54"/>
      <c r="J457" s="140"/>
      <c r="N457" s="54"/>
      <c r="T457" s="54"/>
      <c r="U457" s="27"/>
      <c r="V457" s="54"/>
      <c r="AD457" s="87"/>
      <c r="AE457" s="85"/>
      <c r="AF457" s="94"/>
      <c r="AG457" s="87"/>
      <c r="AH457" s="54"/>
      <c r="AI457" s="54"/>
      <c r="AJ457" s="93"/>
      <c r="AK457" s="15"/>
      <c r="AL457" s="15"/>
      <c r="AM457" s="15"/>
      <c r="AN457" s="15"/>
      <c r="AO457" s="15"/>
      <c r="AP457" s="15"/>
      <c r="AQ457" s="15"/>
    </row>
    <row r="458" spans="1:43" ht="30" x14ac:dyDescent="0.25">
      <c r="A458" s="54" t="e">
        <f t="shared" si="7"/>
        <v>#REF!</v>
      </c>
      <c r="C458" s="52" t="s">
        <v>162</v>
      </c>
      <c r="F458" s="32"/>
      <c r="G458" s="27"/>
      <c r="I458" s="54"/>
      <c r="J458" s="140"/>
      <c r="N458" s="54"/>
      <c r="T458" s="54"/>
      <c r="U458" s="27"/>
      <c r="V458" s="54"/>
      <c r="AD458" s="87"/>
      <c r="AE458" s="85"/>
      <c r="AF458" s="94"/>
      <c r="AG458" s="87"/>
      <c r="AH458" s="54"/>
      <c r="AI458" s="54"/>
      <c r="AJ458" s="93"/>
      <c r="AK458" s="15"/>
      <c r="AL458" s="15"/>
      <c r="AM458" s="15"/>
      <c r="AN458" s="15"/>
      <c r="AO458" s="15"/>
      <c r="AP458" s="15"/>
      <c r="AQ458" s="15"/>
    </row>
    <row r="459" spans="1:43" ht="30" x14ac:dyDescent="0.25">
      <c r="A459" s="54" t="e">
        <f t="shared" si="7"/>
        <v>#REF!</v>
      </c>
      <c r="C459" s="52" t="s">
        <v>162</v>
      </c>
      <c r="F459" s="32"/>
      <c r="G459" s="27"/>
      <c r="I459" s="54"/>
      <c r="J459" s="140"/>
      <c r="N459" s="54"/>
      <c r="T459" s="54"/>
      <c r="U459" s="27"/>
      <c r="V459" s="54"/>
      <c r="AD459" s="87"/>
      <c r="AE459" s="85"/>
      <c r="AF459" s="94"/>
      <c r="AG459" s="87"/>
      <c r="AH459" s="54"/>
      <c r="AI459" s="54"/>
      <c r="AJ459" s="93"/>
      <c r="AK459" s="15"/>
      <c r="AL459" s="15"/>
      <c r="AM459" s="15"/>
      <c r="AN459" s="15"/>
      <c r="AO459" s="15"/>
      <c r="AP459" s="15"/>
      <c r="AQ459" s="15"/>
    </row>
    <row r="460" spans="1:43" ht="30" x14ac:dyDescent="0.25">
      <c r="A460" s="54" t="e">
        <f t="shared" si="7"/>
        <v>#REF!</v>
      </c>
      <c r="C460" s="52" t="s">
        <v>162</v>
      </c>
      <c r="F460" s="32"/>
      <c r="G460" s="27"/>
      <c r="I460" s="54"/>
      <c r="J460" s="140"/>
      <c r="N460" s="54"/>
      <c r="T460" s="54"/>
      <c r="U460" s="27"/>
      <c r="V460" s="54"/>
      <c r="AD460" s="87"/>
      <c r="AE460" s="85"/>
      <c r="AF460" s="94"/>
      <c r="AG460" s="87"/>
      <c r="AH460" s="54"/>
      <c r="AI460" s="54"/>
      <c r="AJ460" s="93"/>
      <c r="AK460" s="15"/>
      <c r="AL460" s="15"/>
      <c r="AM460" s="15"/>
      <c r="AN460" s="15"/>
      <c r="AO460" s="15"/>
      <c r="AP460" s="15"/>
      <c r="AQ460" s="15"/>
    </row>
    <row r="461" spans="1:43" ht="30" x14ac:dyDescent="0.25">
      <c r="A461" s="54" t="e">
        <f t="shared" si="7"/>
        <v>#REF!</v>
      </c>
      <c r="C461" s="52" t="s">
        <v>162</v>
      </c>
      <c r="F461" s="32"/>
      <c r="G461" s="27"/>
      <c r="I461" s="54"/>
      <c r="J461" s="140"/>
      <c r="N461" s="54"/>
      <c r="T461" s="54"/>
      <c r="U461" s="27"/>
      <c r="V461" s="54"/>
      <c r="AD461" s="87"/>
      <c r="AE461" s="85"/>
      <c r="AF461" s="94"/>
      <c r="AG461" s="87"/>
      <c r="AH461" s="54"/>
      <c r="AI461" s="54"/>
      <c r="AJ461" s="93"/>
      <c r="AK461" s="15"/>
      <c r="AL461" s="15"/>
      <c r="AM461" s="15"/>
      <c r="AN461" s="15"/>
      <c r="AO461" s="15"/>
      <c r="AP461" s="15"/>
      <c r="AQ461" s="15"/>
    </row>
    <row r="462" spans="1:43" ht="30" x14ac:dyDescent="0.25">
      <c r="A462" s="54" t="e">
        <f t="shared" si="7"/>
        <v>#REF!</v>
      </c>
      <c r="C462" s="52" t="s">
        <v>162</v>
      </c>
      <c r="F462" s="32"/>
      <c r="G462" s="27"/>
      <c r="I462" s="54"/>
      <c r="J462" s="140"/>
      <c r="N462" s="54"/>
      <c r="T462" s="54"/>
      <c r="U462" s="27"/>
      <c r="V462" s="54"/>
      <c r="AD462" s="87"/>
      <c r="AE462" s="85"/>
      <c r="AF462" s="94"/>
      <c r="AG462" s="87"/>
      <c r="AH462" s="54"/>
      <c r="AI462" s="54"/>
      <c r="AJ462" s="93"/>
      <c r="AK462" s="15"/>
      <c r="AL462" s="15"/>
      <c r="AM462" s="15"/>
      <c r="AN462" s="15"/>
      <c r="AO462" s="15"/>
      <c r="AP462" s="15"/>
      <c r="AQ462" s="15"/>
    </row>
    <row r="463" spans="1:43" ht="30" x14ac:dyDescent="0.25">
      <c r="A463" s="54" t="e">
        <f t="shared" si="7"/>
        <v>#REF!</v>
      </c>
      <c r="C463" s="52" t="s">
        <v>162</v>
      </c>
      <c r="F463" s="32"/>
      <c r="G463" s="27"/>
      <c r="I463" s="54"/>
      <c r="J463" s="140"/>
      <c r="N463" s="54"/>
      <c r="T463" s="54"/>
      <c r="U463" s="27"/>
      <c r="V463" s="54"/>
      <c r="AD463" s="87"/>
      <c r="AE463" s="85"/>
      <c r="AF463" s="94"/>
      <c r="AG463" s="87"/>
      <c r="AH463" s="54"/>
      <c r="AI463" s="54"/>
      <c r="AJ463" s="93"/>
      <c r="AK463" s="15"/>
      <c r="AL463" s="15"/>
      <c r="AM463" s="15"/>
      <c r="AN463" s="15"/>
      <c r="AO463" s="15"/>
      <c r="AP463" s="15"/>
      <c r="AQ463" s="15"/>
    </row>
    <row r="464" spans="1:43" ht="30" x14ac:dyDescent="0.25">
      <c r="A464" s="54" t="e">
        <f t="shared" si="7"/>
        <v>#REF!</v>
      </c>
      <c r="C464" s="52" t="s">
        <v>162</v>
      </c>
      <c r="F464" s="32"/>
      <c r="G464" s="27"/>
      <c r="I464" s="54"/>
      <c r="J464" s="140"/>
      <c r="N464" s="54"/>
      <c r="T464" s="54"/>
      <c r="U464" s="27"/>
      <c r="V464" s="54"/>
      <c r="AD464" s="87"/>
      <c r="AE464" s="85"/>
      <c r="AF464" s="94"/>
      <c r="AG464" s="87"/>
      <c r="AH464" s="54"/>
      <c r="AI464" s="54"/>
      <c r="AJ464" s="93"/>
      <c r="AK464" s="15"/>
      <c r="AL464" s="15"/>
      <c r="AM464" s="15"/>
      <c r="AN464" s="15"/>
      <c r="AO464" s="15"/>
      <c r="AP464" s="15"/>
      <c r="AQ464" s="15"/>
    </row>
    <row r="465" spans="1:43" ht="30" x14ac:dyDescent="0.25">
      <c r="A465" s="54" t="e">
        <f t="shared" si="7"/>
        <v>#REF!</v>
      </c>
      <c r="C465" s="52" t="s">
        <v>162</v>
      </c>
      <c r="F465" s="32"/>
      <c r="G465" s="27"/>
      <c r="I465" s="54"/>
      <c r="J465" s="140"/>
      <c r="N465" s="54"/>
      <c r="T465" s="54"/>
      <c r="U465" s="27"/>
      <c r="V465" s="54"/>
      <c r="AD465" s="87"/>
      <c r="AE465" s="85"/>
      <c r="AF465" s="94"/>
      <c r="AG465" s="87"/>
      <c r="AH465" s="54"/>
      <c r="AI465" s="54"/>
      <c r="AJ465" s="93"/>
      <c r="AK465" s="15"/>
      <c r="AL465" s="15"/>
      <c r="AM465" s="15"/>
      <c r="AN465" s="15"/>
      <c r="AO465" s="15"/>
      <c r="AP465" s="15"/>
      <c r="AQ465" s="15"/>
    </row>
    <row r="466" spans="1:43" ht="30" x14ac:dyDescent="0.25">
      <c r="A466" s="54" t="e">
        <f t="shared" si="7"/>
        <v>#REF!</v>
      </c>
      <c r="C466" s="52" t="s">
        <v>162</v>
      </c>
      <c r="F466" s="32"/>
      <c r="G466" s="27"/>
      <c r="I466" s="54"/>
      <c r="J466" s="140"/>
      <c r="N466" s="54"/>
      <c r="T466" s="54"/>
      <c r="U466" s="27"/>
      <c r="V466" s="54"/>
      <c r="AD466" s="87"/>
      <c r="AE466" s="85"/>
      <c r="AF466" s="94"/>
      <c r="AG466" s="87"/>
      <c r="AH466" s="54"/>
      <c r="AI466" s="54"/>
      <c r="AJ466" s="93"/>
      <c r="AK466" s="15"/>
      <c r="AL466" s="15"/>
      <c r="AM466" s="15"/>
      <c r="AN466" s="15"/>
      <c r="AO466" s="15"/>
      <c r="AP466" s="15"/>
      <c r="AQ466" s="15"/>
    </row>
    <row r="467" spans="1:43" ht="30" x14ac:dyDescent="0.25">
      <c r="A467" s="54" t="e">
        <f t="shared" si="7"/>
        <v>#REF!</v>
      </c>
      <c r="C467" s="52" t="s">
        <v>162</v>
      </c>
      <c r="F467" s="32"/>
      <c r="G467" s="27"/>
      <c r="I467" s="54"/>
      <c r="J467" s="140"/>
      <c r="N467" s="54"/>
      <c r="T467" s="54"/>
      <c r="U467" s="27"/>
      <c r="V467" s="54"/>
      <c r="AD467" s="87"/>
      <c r="AE467" s="85"/>
      <c r="AF467" s="94"/>
      <c r="AG467" s="87"/>
      <c r="AH467" s="54"/>
      <c r="AI467" s="54"/>
      <c r="AJ467" s="93"/>
      <c r="AK467" s="15"/>
      <c r="AL467" s="15"/>
      <c r="AM467" s="15"/>
      <c r="AN467" s="15"/>
      <c r="AO467" s="15"/>
      <c r="AP467" s="15"/>
      <c r="AQ467" s="15"/>
    </row>
    <row r="468" spans="1:43" ht="30" x14ac:dyDescent="0.25">
      <c r="A468" s="54" t="e">
        <f t="shared" si="7"/>
        <v>#REF!</v>
      </c>
      <c r="C468" s="52" t="s">
        <v>162</v>
      </c>
      <c r="F468" s="32"/>
      <c r="G468" s="27"/>
      <c r="I468" s="54"/>
      <c r="J468" s="140"/>
      <c r="N468" s="54"/>
      <c r="T468" s="54"/>
      <c r="U468" s="27"/>
      <c r="V468" s="54"/>
      <c r="AD468" s="87"/>
      <c r="AE468" s="85"/>
      <c r="AF468" s="94"/>
      <c r="AG468" s="87"/>
      <c r="AH468" s="54"/>
      <c r="AI468" s="54"/>
      <c r="AJ468" s="93"/>
      <c r="AK468" s="15"/>
      <c r="AL468" s="15"/>
      <c r="AM468" s="15"/>
      <c r="AN468" s="15"/>
      <c r="AO468" s="15"/>
      <c r="AP468" s="15"/>
      <c r="AQ468" s="15"/>
    </row>
    <row r="469" spans="1:43" ht="30" x14ac:dyDescent="0.25">
      <c r="A469" s="54" t="e">
        <f t="shared" si="7"/>
        <v>#REF!</v>
      </c>
      <c r="C469" s="52" t="s">
        <v>162</v>
      </c>
      <c r="F469" s="32"/>
      <c r="G469" s="27"/>
      <c r="I469" s="54"/>
      <c r="J469" s="140"/>
      <c r="N469" s="54"/>
      <c r="T469" s="54"/>
      <c r="U469" s="27"/>
      <c r="V469" s="54"/>
      <c r="AD469" s="87"/>
      <c r="AE469" s="85"/>
      <c r="AF469" s="94"/>
      <c r="AG469" s="87"/>
      <c r="AH469" s="54"/>
      <c r="AI469" s="54"/>
      <c r="AJ469" s="93"/>
      <c r="AK469" s="15"/>
      <c r="AL469" s="15"/>
      <c r="AM469" s="15"/>
      <c r="AN469" s="15"/>
      <c r="AO469" s="15"/>
      <c r="AP469" s="15"/>
      <c r="AQ469" s="15"/>
    </row>
    <row r="470" spans="1:43" ht="30" x14ac:dyDescent="0.25">
      <c r="A470" s="54" t="e">
        <f t="shared" si="7"/>
        <v>#REF!</v>
      </c>
      <c r="C470" s="52" t="s">
        <v>162</v>
      </c>
      <c r="F470" s="32"/>
      <c r="G470" s="27"/>
      <c r="I470" s="54"/>
      <c r="J470" s="140"/>
      <c r="N470" s="54"/>
      <c r="T470" s="54"/>
      <c r="U470" s="27"/>
      <c r="V470" s="54"/>
      <c r="AD470" s="87"/>
      <c r="AE470" s="85"/>
      <c r="AF470" s="94"/>
      <c r="AG470" s="87"/>
      <c r="AH470" s="54"/>
      <c r="AI470" s="54"/>
      <c r="AJ470" s="93"/>
      <c r="AK470" s="15"/>
      <c r="AL470" s="15"/>
      <c r="AM470" s="15"/>
      <c r="AN470" s="15"/>
      <c r="AO470" s="15"/>
      <c r="AP470" s="15"/>
      <c r="AQ470" s="15"/>
    </row>
    <row r="471" spans="1:43" ht="30" x14ac:dyDescent="0.25">
      <c r="A471" s="54" t="e">
        <f t="shared" si="7"/>
        <v>#REF!</v>
      </c>
      <c r="C471" s="52" t="s">
        <v>162</v>
      </c>
      <c r="F471" s="32"/>
      <c r="G471" s="27"/>
      <c r="I471" s="54"/>
      <c r="J471" s="140"/>
      <c r="N471" s="54"/>
      <c r="T471" s="54"/>
      <c r="U471" s="27"/>
      <c r="V471" s="54"/>
      <c r="AD471" s="87"/>
      <c r="AE471" s="85"/>
      <c r="AF471" s="94"/>
      <c r="AG471" s="87"/>
      <c r="AH471" s="54"/>
      <c r="AI471" s="54"/>
      <c r="AJ471" s="93"/>
      <c r="AK471" s="15"/>
      <c r="AL471" s="15"/>
      <c r="AM471" s="15"/>
      <c r="AN471" s="15"/>
      <c r="AO471" s="15"/>
      <c r="AP471" s="15"/>
      <c r="AQ471" s="15"/>
    </row>
    <row r="472" spans="1:43" ht="30" x14ac:dyDescent="0.25">
      <c r="A472" s="54" t="e">
        <f t="shared" si="7"/>
        <v>#REF!</v>
      </c>
      <c r="C472" s="52" t="s">
        <v>162</v>
      </c>
      <c r="F472" s="32"/>
      <c r="G472" s="27"/>
      <c r="I472" s="54"/>
      <c r="J472" s="140"/>
      <c r="N472" s="54"/>
      <c r="T472" s="54"/>
      <c r="U472" s="27"/>
      <c r="V472" s="54"/>
      <c r="AD472" s="87"/>
      <c r="AE472" s="85"/>
      <c r="AF472" s="94"/>
      <c r="AG472" s="87"/>
      <c r="AH472" s="54"/>
      <c r="AI472" s="54"/>
      <c r="AJ472" s="93"/>
      <c r="AK472" s="15"/>
      <c r="AL472" s="15"/>
      <c r="AM472" s="15"/>
      <c r="AN472" s="15"/>
      <c r="AO472" s="15"/>
      <c r="AP472" s="15"/>
      <c r="AQ472" s="15"/>
    </row>
    <row r="473" spans="1:43" ht="30" x14ac:dyDescent="0.25">
      <c r="A473" s="54" t="e">
        <f t="shared" si="7"/>
        <v>#REF!</v>
      </c>
      <c r="C473" s="52" t="s">
        <v>162</v>
      </c>
      <c r="F473" s="32"/>
      <c r="G473" s="27"/>
      <c r="I473" s="54"/>
      <c r="J473" s="140"/>
      <c r="N473" s="54"/>
      <c r="T473" s="54"/>
      <c r="U473" s="27"/>
      <c r="V473" s="54"/>
      <c r="AD473" s="87"/>
      <c r="AE473" s="85"/>
      <c r="AF473" s="94"/>
      <c r="AG473" s="87"/>
      <c r="AH473" s="54"/>
      <c r="AI473" s="54"/>
      <c r="AJ473" s="93"/>
      <c r="AK473" s="15"/>
      <c r="AL473" s="15"/>
      <c r="AM473" s="15"/>
      <c r="AN473" s="15"/>
      <c r="AO473" s="15"/>
      <c r="AP473" s="15"/>
      <c r="AQ473" s="15"/>
    </row>
    <row r="474" spans="1:43" ht="30" x14ac:dyDescent="0.25">
      <c r="A474" s="54" t="e">
        <f t="shared" si="7"/>
        <v>#REF!</v>
      </c>
      <c r="C474" s="52" t="s">
        <v>162</v>
      </c>
      <c r="F474" s="32"/>
      <c r="G474" s="27"/>
      <c r="I474" s="54"/>
      <c r="J474" s="140"/>
      <c r="N474" s="54"/>
      <c r="T474" s="54"/>
      <c r="U474" s="27"/>
      <c r="V474" s="54"/>
      <c r="AD474" s="87"/>
      <c r="AE474" s="85"/>
      <c r="AF474" s="94"/>
      <c r="AG474" s="87"/>
      <c r="AH474" s="54"/>
      <c r="AI474" s="54"/>
      <c r="AJ474" s="93"/>
      <c r="AK474" s="15"/>
      <c r="AL474" s="15"/>
      <c r="AM474" s="15"/>
      <c r="AN474" s="15"/>
      <c r="AO474" s="15"/>
      <c r="AP474" s="15"/>
      <c r="AQ474" s="15"/>
    </row>
    <row r="475" spans="1:43" ht="30" x14ac:dyDescent="0.25">
      <c r="A475" s="54" t="e">
        <f t="shared" si="7"/>
        <v>#REF!</v>
      </c>
      <c r="C475" s="52" t="s">
        <v>162</v>
      </c>
      <c r="F475" s="32"/>
      <c r="G475" s="27"/>
      <c r="I475" s="54"/>
      <c r="J475" s="140"/>
      <c r="N475" s="54"/>
      <c r="T475" s="54"/>
      <c r="U475" s="27"/>
      <c r="V475" s="54"/>
      <c r="AD475" s="87"/>
      <c r="AE475" s="85"/>
      <c r="AF475" s="94"/>
      <c r="AG475" s="87"/>
      <c r="AH475" s="54"/>
      <c r="AI475" s="54"/>
      <c r="AJ475" s="93"/>
      <c r="AK475" s="15"/>
      <c r="AL475" s="15"/>
      <c r="AM475" s="15"/>
      <c r="AN475" s="15"/>
      <c r="AO475" s="15"/>
      <c r="AP475" s="15"/>
      <c r="AQ475" s="15"/>
    </row>
    <row r="476" spans="1:43" ht="30" x14ac:dyDescent="0.25">
      <c r="A476" s="54" t="e">
        <f t="shared" si="7"/>
        <v>#REF!</v>
      </c>
      <c r="C476" s="52" t="s">
        <v>162</v>
      </c>
      <c r="F476" s="32"/>
      <c r="G476" s="27"/>
      <c r="I476" s="54"/>
      <c r="J476" s="140"/>
      <c r="N476" s="54"/>
      <c r="T476" s="54"/>
      <c r="U476" s="27"/>
      <c r="V476" s="54"/>
      <c r="AD476" s="87"/>
      <c r="AE476" s="85"/>
      <c r="AF476" s="94"/>
      <c r="AG476" s="87"/>
      <c r="AH476" s="54"/>
      <c r="AI476" s="54"/>
      <c r="AJ476" s="93"/>
      <c r="AK476" s="15"/>
      <c r="AL476" s="15"/>
      <c r="AM476" s="15"/>
      <c r="AN476" s="15"/>
      <c r="AO476" s="15"/>
      <c r="AP476" s="15"/>
      <c r="AQ476" s="15"/>
    </row>
    <row r="477" spans="1:43" ht="30" x14ac:dyDescent="0.25">
      <c r="A477" s="54" t="e">
        <f t="shared" si="7"/>
        <v>#REF!</v>
      </c>
      <c r="C477" s="52" t="s">
        <v>162</v>
      </c>
      <c r="F477" s="32"/>
      <c r="G477" s="27"/>
      <c r="I477" s="54"/>
      <c r="J477" s="140"/>
      <c r="N477" s="54"/>
      <c r="T477" s="54"/>
      <c r="U477" s="27"/>
      <c r="V477" s="54"/>
      <c r="AD477" s="87"/>
      <c r="AE477" s="85"/>
      <c r="AF477" s="94"/>
      <c r="AG477" s="87"/>
      <c r="AH477" s="54"/>
      <c r="AI477" s="54"/>
      <c r="AJ477" s="93"/>
      <c r="AK477" s="15"/>
      <c r="AL477" s="15"/>
      <c r="AM477" s="15"/>
      <c r="AN477" s="15"/>
      <c r="AO477" s="15"/>
      <c r="AP477" s="15"/>
      <c r="AQ477" s="15"/>
    </row>
    <row r="478" spans="1:43" ht="30" x14ac:dyDescent="0.25">
      <c r="A478" s="54" t="e">
        <f t="shared" si="7"/>
        <v>#REF!</v>
      </c>
      <c r="C478" s="52" t="s">
        <v>162</v>
      </c>
      <c r="F478" s="32"/>
      <c r="G478" s="27"/>
      <c r="I478" s="54"/>
      <c r="J478" s="140"/>
      <c r="N478" s="54"/>
      <c r="T478" s="54"/>
      <c r="U478" s="27"/>
      <c r="V478" s="54"/>
      <c r="AD478" s="87"/>
      <c r="AE478" s="85"/>
      <c r="AF478" s="94"/>
      <c r="AG478" s="87"/>
      <c r="AH478" s="54"/>
      <c r="AI478" s="54"/>
      <c r="AJ478" s="93"/>
      <c r="AK478" s="15"/>
      <c r="AL478" s="15"/>
      <c r="AM478" s="15"/>
      <c r="AN478" s="15"/>
      <c r="AO478" s="15"/>
      <c r="AP478" s="15"/>
      <c r="AQ478" s="15"/>
    </row>
    <row r="479" spans="1:43" ht="30" x14ac:dyDescent="0.25">
      <c r="A479" s="54" t="e">
        <f t="shared" si="7"/>
        <v>#REF!</v>
      </c>
      <c r="C479" s="52" t="s">
        <v>162</v>
      </c>
      <c r="F479" s="32"/>
      <c r="G479" s="27"/>
      <c r="I479" s="54"/>
      <c r="J479" s="140"/>
      <c r="N479" s="54"/>
      <c r="T479" s="54"/>
      <c r="U479" s="27"/>
      <c r="V479" s="54"/>
      <c r="AD479" s="87"/>
      <c r="AE479" s="85"/>
      <c r="AF479" s="94"/>
      <c r="AG479" s="87"/>
      <c r="AH479" s="54"/>
      <c r="AI479" s="54"/>
      <c r="AJ479" s="93"/>
      <c r="AK479" s="15"/>
      <c r="AL479" s="15"/>
      <c r="AM479" s="15"/>
      <c r="AN479" s="15"/>
      <c r="AO479" s="15"/>
      <c r="AP479" s="15"/>
      <c r="AQ479" s="15"/>
    </row>
    <row r="480" spans="1:43" ht="30" x14ac:dyDescent="0.25">
      <c r="A480" s="54" t="e">
        <f t="shared" si="7"/>
        <v>#REF!</v>
      </c>
      <c r="C480" s="52" t="s">
        <v>162</v>
      </c>
      <c r="F480" s="32"/>
      <c r="G480" s="27"/>
      <c r="I480" s="54"/>
      <c r="J480" s="140"/>
      <c r="N480" s="54"/>
      <c r="T480" s="54"/>
      <c r="U480" s="27"/>
      <c r="V480" s="54"/>
      <c r="AD480" s="87"/>
      <c r="AE480" s="85"/>
      <c r="AF480" s="94"/>
      <c r="AG480" s="87"/>
      <c r="AH480" s="54"/>
      <c r="AI480" s="54"/>
      <c r="AJ480" s="93"/>
      <c r="AK480" s="15"/>
      <c r="AL480" s="15"/>
      <c r="AM480" s="15"/>
      <c r="AN480" s="15"/>
      <c r="AO480" s="15"/>
      <c r="AP480" s="15"/>
      <c r="AQ480" s="15"/>
    </row>
    <row r="481" spans="1:104" ht="30" x14ac:dyDescent="0.25">
      <c r="A481" s="54" t="e">
        <f t="shared" si="7"/>
        <v>#REF!</v>
      </c>
      <c r="C481" s="52" t="s">
        <v>162</v>
      </c>
      <c r="F481" s="32"/>
      <c r="G481" s="27"/>
      <c r="I481" s="54"/>
      <c r="J481" s="140"/>
      <c r="N481" s="54"/>
      <c r="T481" s="54"/>
      <c r="U481" s="27"/>
      <c r="V481" s="54"/>
      <c r="AD481" s="87"/>
      <c r="AE481" s="85"/>
      <c r="AF481" s="94"/>
      <c r="AG481" s="87"/>
      <c r="AH481" s="54"/>
      <c r="AI481" s="54"/>
      <c r="AJ481" s="93"/>
      <c r="AK481" s="15"/>
      <c r="AL481" s="15"/>
      <c r="AM481" s="15"/>
      <c r="AN481" s="15"/>
      <c r="AO481" s="15"/>
      <c r="AP481" s="15"/>
      <c r="AQ481" s="15"/>
    </row>
    <row r="482" spans="1:104" ht="30" x14ac:dyDescent="0.25">
      <c r="A482" s="54" t="e">
        <f t="shared" si="7"/>
        <v>#REF!</v>
      </c>
      <c r="C482" s="52" t="s">
        <v>162</v>
      </c>
      <c r="F482" s="32"/>
      <c r="G482" s="27"/>
      <c r="I482" s="54"/>
      <c r="J482" s="140"/>
      <c r="N482" s="54"/>
      <c r="T482" s="54"/>
      <c r="U482" s="27"/>
      <c r="V482" s="54"/>
      <c r="AD482" s="87"/>
      <c r="AE482" s="85"/>
      <c r="AF482" s="94"/>
      <c r="AG482" s="87"/>
      <c r="AH482" s="54"/>
      <c r="AI482" s="54"/>
      <c r="AJ482" s="93"/>
      <c r="AK482" s="15"/>
      <c r="AL482" s="15"/>
      <c r="AM482" s="15"/>
      <c r="AN482" s="15"/>
      <c r="AO482" s="15"/>
      <c r="AP482" s="15"/>
      <c r="AQ482" s="15"/>
    </row>
    <row r="483" spans="1:104" ht="30" x14ac:dyDescent="0.25">
      <c r="A483" s="54" t="e">
        <f t="shared" si="7"/>
        <v>#REF!</v>
      </c>
      <c r="C483" s="52" t="s">
        <v>162</v>
      </c>
      <c r="F483" s="32"/>
      <c r="G483" s="27"/>
      <c r="I483" s="54"/>
      <c r="J483" s="140"/>
      <c r="N483" s="54"/>
      <c r="T483" s="54"/>
      <c r="U483" s="27"/>
      <c r="V483" s="54"/>
      <c r="AD483" s="87"/>
      <c r="AE483" s="85"/>
      <c r="AF483" s="94"/>
      <c r="AG483" s="87"/>
      <c r="AH483" s="54"/>
      <c r="AI483" s="54"/>
      <c r="AJ483" s="93"/>
      <c r="AK483" s="15"/>
      <c r="AL483" s="15"/>
      <c r="AM483" s="15"/>
      <c r="AN483" s="15"/>
      <c r="AO483" s="15"/>
      <c r="AP483" s="15"/>
      <c r="AQ483" s="15"/>
    </row>
    <row r="484" spans="1:104" ht="30" x14ac:dyDescent="0.25">
      <c r="A484" s="54" t="e">
        <f t="shared" si="7"/>
        <v>#REF!</v>
      </c>
      <c r="C484" s="52" t="s">
        <v>162</v>
      </c>
      <c r="F484" s="32"/>
      <c r="G484" s="27"/>
      <c r="I484" s="54"/>
      <c r="J484" s="140"/>
      <c r="N484" s="54"/>
      <c r="T484" s="54"/>
      <c r="U484" s="27"/>
      <c r="V484" s="54"/>
      <c r="AD484" s="87"/>
      <c r="AE484" s="85"/>
      <c r="AF484" s="94"/>
      <c r="AG484" s="87"/>
      <c r="AH484" s="54"/>
      <c r="AI484" s="54"/>
      <c r="AJ484" s="93"/>
      <c r="AK484" s="15"/>
      <c r="AL484" s="15"/>
      <c r="AM484" s="15"/>
      <c r="AN484" s="15"/>
      <c r="AO484" s="15"/>
      <c r="AP484" s="15"/>
      <c r="AQ484" s="15"/>
    </row>
    <row r="485" spans="1:104" ht="30" x14ac:dyDescent="0.25">
      <c r="A485" s="54" t="e">
        <f t="shared" si="7"/>
        <v>#REF!</v>
      </c>
      <c r="C485" s="52" t="s">
        <v>162</v>
      </c>
      <c r="F485" s="32"/>
      <c r="G485" s="27"/>
      <c r="I485" s="54"/>
      <c r="J485" s="140"/>
      <c r="N485" s="54"/>
      <c r="T485" s="54"/>
      <c r="U485" s="27"/>
      <c r="V485" s="54"/>
      <c r="AD485" s="87"/>
      <c r="AE485" s="85"/>
      <c r="AF485" s="94"/>
      <c r="AG485" s="87"/>
      <c r="AH485" s="54"/>
      <c r="AI485" s="54"/>
      <c r="AJ485" s="93"/>
      <c r="AK485" s="15"/>
      <c r="AL485" s="15"/>
      <c r="AM485" s="15"/>
      <c r="AN485" s="15"/>
      <c r="AO485" s="15"/>
      <c r="AP485" s="15"/>
      <c r="AQ485" s="15"/>
    </row>
    <row r="486" spans="1:104" ht="30" x14ac:dyDescent="0.25">
      <c r="A486" s="54" t="e">
        <f t="shared" si="7"/>
        <v>#REF!</v>
      </c>
      <c r="C486" s="52" t="s">
        <v>162</v>
      </c>
      <c r="F486" s="32"/>
      <c r="G486" s="27"/>
      <c r="I486" s="54"/>
      <c r="J486" s="140"/>
      <c r="N486" s="54"/>
      <c r="T486" s="54"/>
      <c r="U486" s="27"/>
      <c r="V486" s="54"/>
      <c r="AD486" s="87"/>
      <c r="AE486" s="85"/>
      <c r="AF486" s="94"/>
      <c r="AG486" s="87"/>
      <c r="AH486" s="54"/>
      <c r="AI486" s="54"/>
      <c r="AJ486" s="93"/>
      <c r="AK486" s="15"/>
      <c r="AL486" s="15"/>
      <c r="AM486" s="15"/>
      <c r="AN486" s="15"/>
      <c r="AO486" s="15"/>
      <c r="AP486" s="15"/>
      <c r="AQ486" s="15"/>
    </row>
    <row r="487" spans="1:104" ht="30" x14ac:dyDescent="0.25">
      <c r="A487" s="54" t="e">
        <f t="shared" si="7"/>
        <v>#REF!</v>
      </c>
      <c r="C487" s="52" t="s">
        <v>162</v>
      </c>
      <c r="F487" s="32"/>
      <c r="G487" s="27"/>
      <c r="I487" s="54"/>
      <c r="J487" s="140"/>
      <c r="N487" s="54"/>
      <c r="T487" s="54"/>
      <c r="U487" s="27"/>
      <c r="V487" s="54"/>
      <c r="AD487" s="87"/>
      <c r="AE487" s="85"/>
      <c r="AF487" s="94"/>
      <c r="AG487" s="87"/>
      <c r="AH487" s="54"/>
      <c r="AI487" s="54"/>
      <c r="AJ487" s="93"/>
      <c r="AK487" s="15"/>
      <c r="AL487" s="15"/>
      <c r="AM487" s="15"/>
      <c r="AN487" s="15"/>
      <c r="AO487" s="15"/>
      <c r="AP487" s="15"/>
      <c r="AQ487" s="15"/>
    </row>
    <row r="488" spans="1:104" ht="30" x14ac:dyDescent="0.25">
      <c r="A488" s="54" t="e">
        <f t="shared" si="7"/>
        <v>#REF!</v>
      </c>
      <c r="C488" s="52" t="s">
        <v>162</v>
      </c>
      <c r="F488" s="32"/>
      <c r="G488" s="27"/>
      <c r="I488" s="54"/>
      <c r="J488" s="140"/>
      <c r="N488" s="54"/>
      <c r="T488" s="54"/>
      <c r="U488" s="27"/>
      <c r="V488" s="54"/>
      <c r="AD488" s="87"/>
      <c r="AE488" s="85"/>
      <c r="AF488" s="94"/>
      <c r="AG488" s="87"/>
      <c r="AH488" s="54"/>
      <c r="AI488" s="54"/>
      <c r="AJ488" s="93"/>
      <c r="AK488" s="15"/>
      <c r="AL488" s="15"/>
      <c r="AM488" s="15"/>
      <c r="AN488" s="15"/>
      <c r="AO488" s="15"/>
      <c r="AP488" s="15"/>
      <c r="AQ488" s="15"/>
    </row>
    <row r="489" spans="1:104" ht="30" x14ac:dyDescent="0.25">
      <c r="A489" s="54" t="e">
        <f t="shared" si="7"/>
        <v>#REF!</v>
      </c>
      <c r="C489" s="52" t="s">
        <v>162</v>
      </c>
      <c r="F489" s="32"/>
      <c r="G489" s="27"/>
      <c r="I489" s="54"/>
      <c r="J489" s="140"/>
      <c r="N489" s="54"/>
      <c r="T489" s="54"/>
      <c r="U489" s="27"/>
      <c r="V489" s="54"/>
      <c r="AD489" s="87"/>
      <c r="AE489" s="85"/>
      <c r="AF489" s="94"/>
      <c r="AG489" s="87"/>
      <c r="AH489" s="54"/>
      <c r="AI489" s="54"/>
      <c r="AJ489" s="93"/>
      <c r="AK489" s="15"/>
      <c r="AL489" s="15"/>
      <c r="AM489" s="15"/>
      <c r="AN489" s="15"/>
      <c r="AO489" s="15"/>
      <c r="AP489" s="15"/>
      <c r="AQ489" s="15"/>
    </row>
    <row r="490" spans="1:104" ht="30" x14ac:dyDescent="0.25">
      <c r="A490" s="54" t="e">
        <f t="shared" si="7"/>
        <v>#REF!</v>
      </c>
      <c r="C490" s="52" t="s">
        <v>162</v>
      </c>
      <c r="F490" s="32"/>
      <c r="G490" s="27"/>
      <c r="I490" s="54"/>
      <c r="J490" s="140"/>
      <c r="N490" s="54"/>
      <c r="T490" s="54"/>
      <c r="U490" s="27"/>
      <c r="V490" s="54"/>
      <c r="AD490" s="87"/>
      <c r="AE490" s="85"/>
      <c r="AF490" s="94"/>
      <c r="AG490" s="87"/>
      <c r="AH490" s="54"/>
      <c r="AI490" s="54"/>
      <c r="AJ490" s="93"/>
      <c r="AK490" s="15"/>
      <c r="AL490" s="15"/>
      <c r="AM490" s="15"/>
      <c r="AN490" s="15"/>
      <c r="AO490" s="15"/>
      <c r="AP490" s="15"/>
      <c r="AQ490" s="15"/>
    </row>
    <row r="491" spans="1:104" ht="30" x14ac:dyDescent="0.25">
      <c r="A491" s="54" t="e">
        <f t="shared" si="7"/>
        <v>#REF!</v>
      </c>
      <c r="C491" s="52" t="s">
        <v>162</v>
      </c>
      <c r="F491" s="32"/>
      <c r="G491" s="27"/>
      <c r="I491" s="54"/>
      <c r="J491" s="140"/>
      <c r="N491" s="54"/>
      <c r="T491" s="54"/>
      <c r="U491" s="27"/>
      <c r="V491" s="54"/>
      <c r="AD491" s="87"/>
      <c r="AE491" s="85"/>
      <c r="AF491" s="94"/>
      <c r="AG491" s="87"/>
      <c r="AH491" s="54"/>
      <c r="AI491" s="54"/>
      <c r="AJ491" s="93"/>
      <c r="AK491" s="15"/>
      <c r="AL491" s="15"/>
      <c r="AM491" s="15"/>
      <c r="AN491" s="15"/>
      <c r="AO491" s="15"/>
      <c r="AP491" s="15"/>
      <c r="AQ491" s="15"/>
    </row>
    <row r="492" spans="1:104" ht="30" x14ac:dyDescent="0.25">
      <c r="A492" s="54" t="e">
        <f t="shared" si="7"/>
        <v>#REF!</v>
      </c>
      <c r="C492" s="52" t="s">
        <v>162</v>
      </c>
      <c r="F492" s="32"/>
      <c r="G492" s="27"/>
      <c r="I492" s="54"/>
      <c r="J492" s="140"/>
      <c r="N492" s="54"/>
      <c r="T492" s="54"/>
      <c r="U492" s="27"/>
      <c r="V492" s="54"/>
      <c r="AD492" s="87"/>
      <c r="AE492" s="85"/>
      <c r="AF492" s="94"/>
      <c r="AG492" s="87"/>
      <c r="AH492" s="54"/>
      <c r="AI492" s="54"/>
      <c r="AJ492" s="93"/>
      <c r="AK492" s="15"/>
      <c r="AL492" s="15"/>
      <c r="AM492" s="15"/>
      <c r="AN492" s="15"/>
      <c r="AO492" s="15"/>
      <c r="AP492" s="15"/>
      <c r="AQ492" s="15"/>
    </row>
    <row r="493" spans="1:104" ht="30" x14ac:dyDescent="0.25">
      <c r="A493" s="54" t="e">
        <f t="shared" si="7"/>
        <v>#REF!</v>
      </c>
      <c r="C493" s="52" t="s">
        <v>162</v>
      </c>
      <c r="F493" s="32"/>
      <c r="G493" s="27"/>
      <c r="I493" s="54"/>
      <c r="J493" s="140"/>
      <c r="N493" s="54"/>
      <c r="T493" s="54"/>
      <c r="U493" s="27"/>
      <c r="V493" s="54"/>
      <c r="AD493" s="87"/>
      <c r="AE493" s="85"/>
      <c r="AF493" s="94"/>
      <c r="AG493" s="87"/>
      <c r="AH493" s="54"/>
      <c r="AI493" s="54"/>
      <c r="AJ493" s="93"/>
      <c r="AK493" s="15"/>
      <c r="AL493" s="15"/>
      <c r="AM493" s="15"/>
      <c r="AN493" s="15"/>
      <c r="AO493" s="15"/>
      <c r="AP493" s="15"/>
      <c r="AQ493" s="15"/>
    </row>
    <row r="494" spans="1:104" s="161" customFormat="1" ht="24" customHeight="1" x14ac:dyDescent="0.25">
      <c r="A494" s="101" t="e">
        <f t="shared" si="7"/>
        <v>#REF!</v>
      </c>
      <c r="B494" s="103"/>
      <c r="C494" s="104" t="s">
        <v>162</v>
      </c>
      <c r="D494" s="103"/>
      <c r="E494" s="103"/>
      <c r="F494" s="122"/>
      <c r="G494" s="102"/>
      <c r="H494" s="103"/>
      <c r="I494" s="101"/>
      <c r="J494" s="143"/>
      <c r="K494" s="102"/>
      <c r="L494" s="104"/>
      <c r="M494" s="104"/>
      <c r="N494" s="101"/>
      <c r="O494" s="104"/>
      <c r="P494" s="104"/>
      <c r="Q494" s="104"/>
      <c r="R494" s="102"/>
      <c r="S494" s="101"/>
      <c r="T494" s="101"/>
      <c r="U494" s="102"/>
      <c r="V494" s="101"/>
      <c r="W494" s="102"/>
      <c r="X494" s="119"/>
      <c r="Y494" s="120"/>
      <c r="Z494" s="120"/>
      <c r="AA494" s="120"/>
      <c r="AB494" s="101"/>
      <c r="AC494" s="101"/>
      <c r="AD494" s="106"/>
      <c r="AE494" s="105"/>
      <c r="AF494" s="107"/>
      <c r="AG494" s="106"/>
      <c r="AH494" s="101"/>
      <c r="AI494" s="101"/>
      <c r="AJ494" s="108"/>
      <c r="AK494" s="15"/>
      <c r="AL494" s="15"/>
      <c r="AM494" s="15"/>
      <c r="AN494" s="15"/>
      <c r="AO494" s="15"/>
      <c r="AP494" s="15"/>
      <c r="AQ494" s="15"/>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s="160"/>
    </row>
    <row r="495" spans="1:104" customFormat="1" ht="28.5" x14ac:dyDescent="0.25">
      <c r="A495" s="178"/>
      <c r="B495" s="84"/>
      <c r="C495" s="52"/>
      <c r="D495" s="84" t="s">
        <v>2990</v>
      </c>
      <c r="E495" s="84"/>
      <c r="F495" s="32"/>
      <c r="G495" s="54"/>
      <c r="H495" s="84"/>
      <c r="I495" s="54"/>
      <c r="J495" s="140"/>
      <c r="K495" s="27"/>
      <c r="L495" s="52"/>
      <c r="M495" s="52"/>
      <c r="N495" s="54"/>
      <c r="O495" s="52"/>
      <c r="P495" s="52"/>
      <c r="Q495" s="52"/>
      <c r="R495" s="27"/>
      <c r="S495" s="54"/>
      <c r="T495" s="54"/>
      <c r="U495" s="27"/>
      <c r="V495" s="54"/>
      <c r="W495" s="27"/>
      <c r="X495" s="40"/>
      <c r="Y495" s="36"/>
      <c r="Z495" s="36"/>
      <c r="AA495" s="36"/>
      <c r="AB495" s="54"/>
      <c r="AC495" s="54"/>
      <c r="AD495" s="87"/>
      <c r="AE495" s="85"/>
      <c r="AF495" s="94"/>
      <c r="AG495" s="87"/>
      <c r="AH495" s="54"/>
      <c r="AI495" s="54"/>
      <c r="AJ495" s="93"/>
      <c r="AK495" s="15"/>
      <c r="AL495" s="15"/>
      <c r="AM495" s="15"/>
      <c r="AN495" s="15"/>
      <c r="AO495" s="15"/>
      <c r="AP495" s="15"/>
      <c r="AQ495" s="15"/>
    </row>
    <row r="496" spans="1:104" customFormat="1" x14ac:dyDescent="0.25">
      <c r="A496" s="15"/>
      <c r="B496" s="15"/>
      <c r="C496" s="15"/>
      <c r="K496" s="1"/>
      <c r="N496" s="1"/>
      <c r="R496" s="2"/>
      <c r="S496" s="1"/>
      <c r="T496" s="1"/>
      <c r="U496" s="1"/>
      <c r="V496" s="1"/>
      <c r="W496" s="1"/>
      <c r="X496" s="1"/>
      <c r="Y496" s="1"/>
      <c r="Z496" s="1"/>
      <c r="AA496" s="1"/>
      <c r="AB496" s="1"/>
      <c r="AC496" s="1"/>
      <c r="AG496" s="1"/>
      <c r="AH496" s="1"/>
      <c r="AI496" s="1"/>
    </row>
    <row r="497" spans="1:35" customFormat="1" x14ac:dyDescent="0.25">
      <c r="A497" s="15"/>
      <c r="B497" s="15"/>
      <c r="C497" s="15"/>
      <c r="K497" s="1"/>
      <c r="N497" s="1"/>
      <c r="R497" s="2"/>
      <c r="S497" s="1"/>
      <c r="T497" s="1"/>
      <c r="U497" s="1"/>
      <c r="V497" s="1"/>
      <c r="W497" s="1"/>
      <c r="X497" s="1"/>
      <c r="Y497" s="1"/>
      <c r="Z497" s="1"/>
      <c r="AA497" s="1"/>
      <c r="AB497" s="1"/>
      <c r="AC497" s="1"/>
      <c r="AG497" s="1"/>
      <c r="AH497" s="1"/>
      <c r="AI497" s="1"/>
    </row>
    <row r="498" spans="1:35" customFormat="1" x14ac:dyDescent="0.25">
      <c r="A498" s="15"/>
      <c r="B498" s="15"/>
      <c r="C498" s="15"/>
      <c r="K498" s="1"/>
      <c r="N498" s="1"/>
      <c r="R498" s="2"/>
      <c r="S498" s="1"/>
      <c r="T498" s="1"/>
      <c r="U498" s="1"/>
      <c r="V498" s="1"/>
      <c r="W498" s="1"/>
      <c r="X498" s="1"/>
      <c r="Y498" s="1"/>
      <c r="Z498" s="1"/>
      <c r="AA498" s="1"/>
      <c r="AB498" s="1"/>
      <c r="AC498" s="1"/>
      <c r="AG498" s="1"/>
      <c r="AH498" s="1"/>
      <c r="AI498" s="1"/>
    </row>
    <row r="499" spans="1:35" customFormat="1" x14ac:dyDescent="0.25">
      <c r="A499" s="15"/>
      <c r="B499" s="15"/>
      <c r="C499" s="15"/>
      <c r="K499" s="1"/>
      <c r="N499" s="1"/>
      <c r="R499" s="2"/>
      <c r="S499" s="1"/>
      <c r="T499" s="1"/>
      <c r="U499" s="1"/>
      <c r="V499" s="1"/>
      <c r="W499" s="1"/>
      <c r="X499" s="1"/>
      <c r="Y499" s="1"/>
      <c r="Z499" s="1"/>
      <c r="AA499" s="1"/>
      <c r="AB499" s="1"/>
      <c r="AC499" s="1"/>
      <c r="AG499" s="1"/>
      <c r="AH499" s="1"/>
      <c r="AI499" s="1"/>
    </row>
    <row r="500" spans="1:35" customFormat="1" x14ac:dyDescent="0.25">
      <c r="A500" s="15"/>
      <c r="B500" s="15"/>
      <c r="C500" s="15"/>
      <c r="K500" s="1"/>
      <c r="N500" s="1"/>
      <c r="R500" s="2"/>
      <c r="S500" s="1"/>
      <c r="T500" s="1"/>
      <c r="U500" s="1"/>
      <c r="V500" s="1"/>
      <c r="W500" s="1"/>
      <c r="X500" s="1"/>
      <c r="Y500" s="1"/>
      <c r="Z500" s="1"/>
      <c r="AA500" s="1"/>
      <c r="AB500" s="1"/>
      <c r="AC500" s="1"/>
      <c r="AG500" s="1"/>
      <c r="AH500" s="1"/>
      <c r="AI500" s="1"/>
    </row>
    <row r="501" spans="1:35" customFormat="1" x14ac:dyDescent="0.25">
      <c r="A501" s="15"/>
      <c r="B501" s="15"/>
      <c r="C501" s="15"/>
      <c r="K501" s="1"/>
      <c r="N501" s="1"/>
      <c r="R501" s="2"/>
      <c r="S501" s="1"/>
      <c r="T501" s="1"/>
      <c r="U501" s="1"/>
      <c r="V501" s="1"/>
      <c r="W501" s="1"/>
      <c r="X501" s="1"/>
      <c r="Y501" s="1"/>
      <c r="Z501" s="1"/>
      <c r="AA501" s="1"/>
      <c r="AB501" s="1"/>
      <c r="AC501" s="1"/>
      <c r="AG501" s="1"/>
      <c r="AH501" s="1"/>
      <c r="AI501" s="1"/>
    </row>
    <row r="502" spans="1:35" customFormat="1" x14ac:dyDescent="0.25">
      <c r="A502" s="15"/>
      <c r="B502" s="15"/>
      <c r="C502" s="15"/>
      <c r="K502" s="1"/>
      <c r="N502" s="1"/>
      <c r="R502" s="2"/>
      <c r="S502" s="1"/>
      <c r="T502" s="1"/>
      <c r="U502" s="1"/>
      <c r="V502" s="1"/>
      <c r="W502" s="1"/>
      <c r="X502" s="1"/>
      <c r="Y502" s="1"/>
      <c r="Z502" s="1"/>
      <c r="AA502" s="1"/>
      <c r="AB502" s="1"/>
      <c r="AC502" s="1"/>
      <c r="AG502" s="1"/>
      <c r="AH502" s="1"/>
      <c r="AI502" s="1"/>
    </row>
    <row r="503" spans="1:35" customFormat="1" x14ac:dyDescent="0.25">
      <c r="A503" s="15"/>
      <c r="B503" s="15"/>
      <c r="C503" s="15"/>
      <c r="K503" s="1"/>
      <c r="N503" s="1"/>
      <c r="R503" s="2"/>
      <c r="S503" s="1"/>
      <c r="T503" s="1"/>
      <c r="U503" s="1"/>
      <c r="V503" s="1"/>
      <c r="W503" s="1"/>
      <c r="X503" s="1"/>
      <c r="Y503" s="1"/>
      <c r="Z503" s="1"/>
      <c r="AA503" s="1"/>
      <c r="AB503" s="1"/>
      <c r="AC503" s="1"/>
      <c r="AG503" s="1"/>
      <c r="AH503" s="1"/>
      <c r="AI503" s="1"/>
    </row>
    <row r="504" spans="1:35" customFormat="1" x14ac:dyDescent="0.25">
      <c r="A504" s="15"/>
      <c r="B504" s="15"/>
      <c r="C504" s="15"/>
      <c r="K504" s="1"/>
      <c r="N504" s="1"/>
      <c r="R504" s="2"/>
      <c r="S504" s="1"/>
      <c r="T504" s="1"/>
      <c r="U504" s="1"/>
      <c r="V504" s="1"/>
      <c r="W504" s="1"/>
      <c r="X504" s="1"/>
      <c r="Y504" s="1"/>
      <c r="Z504" s="1"/>
      <c r="AA504" s="1"/>
      <c r="AB504" s="1"/>
      <c r="AC504" s="1"/>
      <c r="AG504" s="1"/>
      <c r="AH504" s="1"/>
      <c r="AI504" s="1"/>
    </row>
    <row r="505" spans="1:35" customFormat="1" x14ac:dyDescent="0.25">
      <c r="A505" s="15"/>
      <c r="B505" s="15"/>
      <c r="C505" s="15"/>
      <c r="K505" s="1"/>
      <c r="N505" s="1"/>
      <c r="R505" s="2"/>
      <c r="S505" s="1"/>
      <c r="T505" s="1"/>
      <c r="U505" s="1"/>
      <c r="V505" s="1"/>
      <c r="W505" s="1"/>
      <c r="X505" s="1"/>
      <c r="Y505" s="1"/>
      <c r="Z505" s="1"/>
      <c r="AA505" s="1"/>
      <c r="AB505" s="1"/>
      <c r="AC505" s="1"/>
      <c r="AG505" s="1"/>
      <c r="AH505" s="1"/>
      <c r="AI505" s="1"/>
    </row>
    <row r="506" spans="1:35" customFormat="1" x14ac:dyDescent="0.25">
      <c r="A506" s="15"/>
      <c r="B506" s="15"/>
      <c r="C506" s="15"/>
      <c r="K506" s="1"/>
      <c r="N506" s="1"/>
      <c r="R506" s="2"/>
      <c r="S506" s="1"/>
      <c r="T506" s="1"/>
      <c r="U506" s="1"/>
      <c r="V506" s="1"/>
      <c r="W506" s="1"/>
      <c r="X506" s="1"/>
      <c r="Y506" s="1"/>
      <c r="Z506" s="1"/>
      <c r="AA506" s="1"/>
      <c r="AB506" s="1"/>
      <c r="AC506" s="1"/>
      <c r="AG506" s="1"/>
      <c r="AH506" s="1"/>
      <c r="AI506" s="1"/>
    </row>
    <row r="507" spans="1:35" customFormat="1" x14ac:dyDescent="0.25">
      <c r="A507" s="15"/>
      <c r="B507" s="15"/>
      <c r="C507" s="15"/>
      <c r="K507" s="1"/>
      <c r="N507" s="1"/>
      <c r="R507" s="2"/>
      <c r="S507" s="1"/>
      <c r="T507" s="1"/>
      <c r="U507" s="1"/>
      <c r="V507" s="1"/>
      <c r="W507" s="1"/>
      <c r="X507" s="1"/>
      <c r="Y507" s="1"/>
      <c r="Z507" s="1"/>
      <c r="AA507" s="1"/>
      <c r="AB507" s="1"/>
      <c r="AC507" s="1"/>
      <c r="AG507" s="1"/>
      <c r="AH507" s="1"/>
      <c r="AI507" s="1"/>
    </row>
    <row r="508" spans="1:35" customFormat="1" x14ac:dyDescent="0.25">
      <c r="A508" s="15"/>
      <c r="B508" s="15"/>
      <c r="C508" s="15"/>
      <c r="K508" s="1"/>
      <c r="N508" s="1"/>
      <c r="R508" s="2"/>
      <c r="S508" s="1"/>
      <c r="T508" s="1"/>
      <c r="U508" s="1"/>
      <c r="V508" s="1"/>
      <c r="W508" s="1"/>
      <c r="X508" s="1"/>
      <c r="Y508" s="1"/>
      <c r="Z508" s="1"/>
      <c r="AA508" s="1"/>
      <c r="AB508" s="1"/>
      <c r="AC508" s="1"/>
      <c r="AG508" s="1"/>
      <c r="AH508" s="1"/>
      <c r="AI508" s="1"/>
    </row>
    <row r="509" spans="1:35" customFormat="1" x14ac:dyDescent="0.25">
      <c r="A509" s="15"/>
      <c r="B509" s="15"/>
      <c r="C509" s="15"/>
      <c r="K509" s="1"/>
      <c r="N509" s="1"/>
      <c r="R509" s="2"/>
      <c r="S509" s="1"/>
      <c r="T509" s="1"/>
      <c r="U509" s="1"/>
      <c r="V509" s="1"/>
      <c r="W509" s="1"/>
      <c r="X509" s="1"/>
      <c r="Y509" s="1"/>
      <c r="Z509" s="1"/>
      <c r="AA509" s="1"/>
      <c r="AB509" s="1"/>
      <c r="AC509" s="1"/>
      <c r="AG509" s="1"/>
      <c r="AH509" s="1"/>
      <c r="AI509" s="1"/>
    </row>
    <row r="510" spans="1:35" customFormat="1" x14ac:dyDescent="0.25">
      <c r="A510" s="15"/>
      <c r="B510" s="15"/>
      <c r="C510" s="15"/>
      <c r="K510" s="1"/>
      <c r="N510" s="1"/>
      <c r="R510" s="2"/>
      <c r="S510" s="1"/>
      <c r="T510" s="1"/>
      <c r="U510" s="1"/>
      <c r="V510" s="1"/>
      <c r="W510" s="1"/>
      <c r="X510" s="1"/>
      <c r="Y510" s="1"/>
      <c r="Z510" s="1"/>
      <c r="AA510" s="1"/>
      <c r="AB510" s="1"/>
      <c r="AC510" s="1"/>
      <c r="AG510" s="1"/>
      <c r="AH510" s="1"/>
      <c r="AI510" s="1"/>
    </row>
    <row r="511" spans="1:35" customFormat="1" x14ac:dyDescent="0.25">
      <c r="A511" s="15"/>
      <c r="B511" s="15"/>
      <c r="C511" s="15"/>
      <c r="K511" s="1"/>
      <c r="N511" s="1"/>
      <c r="R511" s="2"/>
      <c r="S511" s="1"/>
      <c r="T511" s="1"/>
      <c r="U511" s="1"/>
      <c r="V511" s="1"/>
      <c r="W511" s="1"/>
      <c r="X511" s="1"/>
      <c r="Y511" s="1"/>
      <c r="Z511" s="1"/>
      <c r="AA511" s="1"/>
      <c r="AB511" s="1"/>
      <c r="AC511" s="1"/>
      <c r="AG511" s="1"/>
      <c r="AH511" s="1"/>
      <c r="AI511" s="1"/>
    </row>
    <row r="512" spans="1:35" customFormat="1" x14ac:dyDescent="0.25">
      <c r="A512" s="15"/>
      <c r="B512" s="15"/>
      <c r="C512" s="15"/>
      <c r="K512" s="1"/>
      <c r="N512" s="1"/>
      <c r="R512" s="2"/>
      <c r="S512" s="1"/>
      <c r="T512" s="1"/>
      <c r="U512" s="1"/>
      <c r="V512" s="1"/>
      <c r="W512" s="1"/>
      <c r="X512" s="1"/>
      <c r="Y512" s="1"/>
      <c r="Z512" s="1"/>
      <c r="AA512" s="1"/>
      <c r="AB512" s="1"/>
      <c r="AC512" s="1"/>
      <c r="AG512" s="1"/>
      <c r="AH512" s="1"/>
      <c r="AI512" s="1"/>
    </row>
    <row r="513" spans="1:36" customFormat="1" x14ac:dyDescent="0.25">
      <c r="A513" s="15"/>
      <c r="B513" s="15"/>
      <c r="C513" s="15"/>
      <c r="K513" s="1"/>
      <c r="N513" s="1"/>
      <c r="R513" s="2"/>
      <c r="S513" s="1"/>
      <c r="T513" s="1"/>
      <c r="U513" s="1"/>
      <c r="V513" s="1"/>
      <c r="W513" s="1"/>
      <c r="X513" s="1"/>
      <c r="Y513" s="1"/>
      <c r="Z513" s="1"/>
      <c r="AA513" s="1"/>
      <c r="AB513" s="1"/>
      <c r="AC513" s="1"/>
      <c r="AG513" s="1"/>
      <c r="AH513" s="1"/>
      <c r="AI513" s="1"/>
    </row>
    <row r="514" spans="1:36" customFormat="1" x14ac:dyDescent="0.25">
      <c r="A514" s="15"/>
      <c r="B514" s="15"/>
      <c r="C514" s="15"/>
      <c r="K514" s="1"/>
      <c r="N514" s="1"/>
      <c r="R514" s="2"/>
      <c r="S514" s="1"/>
      <c r="T514" s="1"/>
      <c r="U514" s="1"/>
      <c r="V514" s="1"/>
      <c r="W514" s="1"/>
      <c r="X514" s="1"/>
      <c r="Y514" s="1"/>
      <c r="Z514" s="1"/>
      <c r="AA514" s="1"/>
      <c r="AB514" s="1"/>
      <c r="AC514" s="1"/>
      <c r="AG514" s="1"/>
      <c r="AH514" s="1"/>
      <c r="AI514" s="1"/>
    </row>
    <row r="515" spans="1:36" customFormat="1" x14ac:dyDescent="0.25">
      <c r="A515" s="15"/>
      <c r="B515" s="15"/>
      <c r="C515" s="15"/>
      <c r="K515" s="1"/>
      <c r="N515" s="1"/>
      <c r="R515" s="2"/>
      <c r="S515" s="1"/>
      <c r="T515" s="1"/>
      <c r="U515" s="1"/>
      <c r="V515" s="1"/>
      <c r="W515" s="1"/>
      <c r="X515" s="1"/>
      <c r="Y515" s="1"/>
      <c r="Z515" s="1"/>
      <c r="AA515" s="1"/>
      <c r="AB515" s="1"/>
      <c r="AC515" s="1"/>
      <c r="AG515" s="1"/>
      <c r="AH515" s="1"/>
      <c r="AI515" s="1"/>
    </row>
    <row r="516" spans="1:36" customFormat="1" x14ac:dyDescent="0.25">
      <c r="A516" s="15"/>
      <c r="B516" s="15"/>
      <c r="C516" s="15"/>
      <c r="K516" s="1"/>
      <c r="N516" s="1"/>
      <c r="R516" s="2"/>
      <c r="S516" s="1"/>
      <c r="T516" s="1"/>
      <c r="U516" s="1"/>
      <c r="V516" s="1"/>
      <c r="W516" s="1"/>
      <c r="X516" s="1"/>
      <c r="Y516" s="1"/>
      <c r="Z516" s="1"/>
      <c r="AA516" s="1"/>
      <c r="AB516" s="1"/>
      <c r="AC516" s="1"/>
      <c r="AG516" s="1"/>
      <c r="AH516" s="1"/>
      <c r="AI516" s="1"/>
    </row>
    <row r="517" spans="1:36" customFormat="1" x14ac:dyDescent="0.25">
      <c r="A517" s="15"/>
      <c r="B517" s="15"/>
      <c r="C517" s="15"/>
      <c r="D517" s="15"/>
      <c r="E517" s="15"/>
      <c r="F517" s="15"/>
      <c r="G517" s="15"/>
      <c r="H517" s="15"/>
      <c r="I517" s="15"/>
      <c r="J517" s="50"/>
      <c r="K517" s="3"/>
      <c r="L517" s="50"/>
      <c r="M517" s="50"/>
      <c r="N517" s="1"/>
      <c r="O517" s="50"/>
      <c r="P517" s="50"/>
      <c r="Q517" s="50"/>
      <c r="R517" s="3"/>
      <c r="S517" s="2"/>
      <c r="T517" s="1"/>
      <c r="U517" s="1"/>
      <c r="V517" s="1"/>
      <c r="W517" s="3"/>
      <c r="X517" s="66"/>
      <c r="Y517" s="162"/>
      <c r="Z517" s="162"/>
      <c r="AA517" s="162"/>
      <c r="AB517" s="2"/>
      <c r="AC517" s="2"/>
      <c r="AE517" s="163"/>
      <c r="AG517" s="1"/>
      <c r="AH517" s="1"/>
      <c r="AI517" s="1"/>
      <c r="AJ517" s="50"/>
    </row>
    <row r="518" spans="1:36" customFormat="1" x14ac:dyDescent="0.25">
      <c r="A518" s="15"/>
      <c r="B518" s="15"/>
      <c r="C518" s="15"/>
      <c r="D518" s="15"/>
      <c r="E518" s="15"/>
      <c r="F518" s="15"/>
      <c r="G518" s="15"/>
      <c r="H518" s="15"/>
      <c r="I518" s="15"/>
      <c r="J518" s="50"/>
      <c r="K518" s="3"/>
      <c r="L518" s="50"/>
      <c r="M518" s="50"/>
      <c r="N518" s="1"/>
      <c r="O518" s="50"/>
      <c r="P518" s="50"/>
      <c r="Q518" s="50"/>
      <c r="R518" s="3"/>
      <c r="S518" s="2"/>
      <c r="T518" s="1"/>
      <c r="U518" s="1"/>
      <c r="V518" s="1"/>
      <c r="W518" s="3"/>
      <c r="X518" s="66"/>
      <c r="Y518" s="162"/>
      <c r="Z518" s="162"/>
      <c r="AA518" s="162"/>
      <c r="AB518" s="2"/>
      <c r="AC518" s="2"/>
      <c r="AE518" s="163"/>
      <c r="AG518" s="1"/>
      <c r="AH518" s="1"/>
      <c r="AI518" s="1"/>
      <c r="AJ518" s="50"/>
    </row>
    <row r="519" spans="1:36" customFormat="1" x14ac:dyDescent="0.25">
      <c r="A519" s="15"/>
      <c r="B519" s="15"/>
      <c r="C519" s="15"/>
      <c r="D519" s="15"/>
      <c r="E519" s="15"/>
      <c r="F519" s="15"/>
      <c r="G519" s="15"/>
      <c r="H519" s="15"/>
      <c r="I519" s="15"/>
      <c r="J519" s="50"/>
      <c r="K519" s="3"/>
      <c r="L519" s="50"/>
      <c r="M519" s="50"/>
      <c r="N519" s="1"/>
      <c r="O519" s="50"/>
      <c r="P519" s="50"/>
      <c r="Q519" s="50"/>
      <c r="R519" s="3"/>
      <c r="S519" s="2"/>
      <c r="T519" s="1"/>
      <c r="U519" s="1"/>
      <c r="V519" s="1"/>
      <c r="W519" s="3"/>
      <c r="X519" s="66"/>
      <c r="Y519" s="162"/>
      <c r="Z519" s="162"/>
      <c r="AA519" s="162"/>
      <c r="AB519" s="2"/>
      <c r="AC519" s="2"/>
      <c r="AE519" s="163"/>
      <c r="AG519" s="1"/>
      <c r="AH519" s="1"/>
      <c r="AI519" s="1"/>
      <c r="AJ519" s="50"/>
    </row>
    <row r="520" spans="1:36" customFormat="1" x14ac:dyDescent="0.25">
      <c r="A520" s="15"/>
      <c r="B520" s="15"/>
      <c r="C520" s="15"/>
      <c r="D520" s="15"/>
      <c r="E520" s="15"/>
      <c r="F520" s="15"/>
      <c r="G520" s="15"/>
      <c r="H520" s="15"/>
      <c r="I520" s="15"/>
      <c r="J520" s="50"/>
      <c r="K520" s="3"/>
      <c r="L520" s="50"/>
      <c r="M520" s="50"/>
      <c r="N520" s="1"/>
      <c r="O520" s="50"/>
      <c r="P520" s="50"/>
      <c r="Q520" s="50"/>
      <c r="R520" s="3"/>
      <c r="S520" s="2"/>
      <c r="T520" s="1"/>
      <c r="U520" s="1"/>
      <c r="V520" s="1"/>
      <c r="W520" s="3"/>
      <c r="X520" s="66"/>
      <c r="Y520" s="162"/>
      <c r="Z520" s="162"/>
      <c r="AA520" s="162"/>
      <c r="AB520" s="2"/>
      <c r="AC520" s="2"/>
      <c r="AE520" s="163"/>
      <c r="AG520" s="1"/>
      <c r="AH520" s="1"/>
      <c r="AI520" s="1"/>
      <c r="AJ520" s="50"/>
    </row>
    <row r="521" spans="1:36" customFormat="1" x14ac:dyDescent="0.25">
      <c r="A521" s="15"/>
      <c r="B521" s="15"/>
      <c r="C521" s="15"/>
      <c r="D521" s="15"/>
      <c r="E521" s="15"/>
      <c r="F521" s="15"/>
      <c r="G521" s="15"/>
      <c r="H521" s="15"/>
      <c r="I521" s="15"/>
      <c r="J521" s="50"/>
      <c r="K521" s="3"/>
      <c r="L521" s="50"/>
      <c r="M521" s="50"/>
      <c r="N521" s="1"/>
      <c r="O521" s="50"/>
      <c r="P521" s="50"/>
      <c r="Q521" s="50"/>
      <c r="R521" s="3"/>
      <c r="S521" s="2"/>
      <c r="T521" s="1"/>
      <c r="U521" s="1"/>
      <c r="V521" s="1"/>
      <c r="W521" s="3"/>
      <c r="X521" s="66"/>
      <c r="Y521" s="162"/>
      <c r="Z521" s="162"/>
      <c r="AA521" s="162"/>
      <c r="AB521" s="2"/>
      <c r="AC521" s="2"/>
      <c r="AE521" s="163"/>
      <c r="AG521" s="1"/>
      <c r="AH521" s="1"/>
      <c r="AI521" s="1"/>
      <c r="AJ521" s="50"/>
    </row>
    <row r="522" spans="1:36" customFormat="1" x14ac:dyDescent="0.25">
      <c r="A522" s="15"/>
      <c r="B522" s="15"/>
      <c r="C522" s="15"/>
      <c r="D522" s="15"/>
      <c r="E522" s="15"/>
      <c r="F522" s="15"/>
      <c r="G522" s="15"/>
      <c r="H522" s="15"/>
      <c r="I522" s="15"/>
      <c r="J522" s="50"/>
      <c r="K522" s="3"/>
      <c r="L522" s="50"/>
      <c r="M522" s="50"/>
      <c r="N522" s="1"/>
      <c r="O522" s="50"/>
      <c r="P522" s="50"/>
      <c r="Q522" s="50"/>
      <c r="R522" s="3"/>
      <c r="S522" s="2"/>
      <c r="T522" s="1"/>
      <c r="U522" s="1"/>
      <c r="V522" s="1"/>
      <c r="W522" s="3"/>
      <c r="X522" s="66"/>
      <c r="Y522" s="162"/>
      <c r="Z522" s="162"/>
      <c r="AA522" s="162"/>
      <c r="AB522" s="2"/>
      <c r="AC522" s="2"/>
      <c r="AE522" s="163"/>
      <c r="AG522" s="1"/>
      <c r="AH522" s="1"/>
      <c r="AI522" s="1"/>
      <c r="AJ522" s="50"/>
    </row>
    <row r="523" spans="1:36" customFormat="1" x14ac:dyDescent="0.25">
      <c r="A523" s="15"/>
      <c r="B523" s="15"/>
      <c r="C523" s="15"/>
      <c r="D523" s="15"/>
      <c r="E523" s="15"/>
      <c r="F523" s="15"/>
      <c r="G523" s="15"/>
      <c r="H523" s="15"/>
      <c r="I523" s="15"/>
      <c r="J523" s="50"/>
      <c r="K523" s="3"/>
      <c r="L523" s="50"/>
      <c r="M523" s="50"/>
      <c r="N523" s="1"/>
      <c r="O523" s="50"/>
      <c r="P523" s="50"/>
      <c r="Q523" s="50"/>
      <c r="R523" s="3"/>
      <c r="S523" s="2"/>
      <c r="T523" s="1"/>
      <c r="U523" s="1"/>
      <c r="V523" s="1"/>
      <c r="W523" s="3"/>
      <c r="X523" s="66"/>
      <c r="Y523" s="162"/>
      <c r="Z523" s="162"/>
      <c r="AA523" s="162"/>
      <c r="AB523" s="2"/>
      <c r="AC523" s="2"/>
      <c r="AE523" s="163"/>
      <c r="AG523" s="1"/>
      <c r="AH523" s="1"/>
      <c r="AI523" s="1"/>
      <c r="AJ523" s="50"/>
    </row>
    <row r="524" spans="1:36" customFormat="1" x14ac:dyDescent="0.25">
      <c r="A524" s="15"/>
      <c r="B524" s="15"/>
      <c r="C524" s="15"/>
      <c r="D524" s="15"/>
      <c r="E524" s="15"/>
      <c r="F524" s="15"/>
      <c r="G524" s="15"/>
      <c r="H524" s="15"/>
      <c r="I524" s="15"/>
      <c r="J524" s="50"/>
      <c r="K524" s="3"/>
      <c r="L524" s="50"/>
      <c r="M524" s="50"/>
      <c r="N524" s="1"/>
      <c r="O524" s="50"/>
      <c r="P524" s="50"/>
      <c r="Q524" s="50"/>
      <c r="R524" s="3"/>
      <c r="S524" s="2"/>
      <c r="T524" s="1"/>
      <c r="U524" s="1"/>
      <c r="V524" s="1"/>
      <c r="W524" s="3"/>
      <c r="X524" s="66"/>
      <c r="Y524" s="162"/>
      <c r="Z524" s="162"/>
      <c r="AA524" s="162"/>
      <c r="AB524" s="2"/>
      <c r="AC524" s="2"/>
      <c r="AE524" s="163"/>
      <c r="AG524" s="1"/>
      <c r="AH524" s="1"/>
      <c r="AI524" s="1"/>
      <c r="AJ524" s="50"/>
    </row>
    <row r="525" spans="1:36" customFormat="1" x14ac:dyDescent="0.25">
      <c r="A525" s="15"/>
      <c r="B525" s="15"/>
      <c r="C525" s="15"/>
      <c r="D525" s="15"/>
      <c r="E525" s="15"/>
      <c r="F525" s="15"/>
      <c r="G525" s="15"/>
      <c r="H525" s="15"/>
      <c r="I525" s="15"/>
      <c r="J525" s="50"/>
      <c r="K525" s="3"/>
      <c r="L525" s="50"/>
      <c r="M525" s="50"/>
      <c r="N525" s="1"/>
      <c r="O525" s="50"/>
      <c r="P525" s="50"/>
      <c r="Q525" s="50"/>
      <c r="R525" s="3"/>
      <c r="S525" s="2"/>
      <c r="T525" s="1"/>
      <c r="U525" s="1"/>
      <c r="V525" s="1"/>
      <c r="W525" s="3"/>
      <c r="X525" s="66"/>
      <c r="Y525" s="162"/>
      <c r="Z525" s="162"/>
      <c r="AA525" s="162"/>
      <c r="AB525" s="2"/>
      <c r="AC525" s="2"/>
      <c r="AE525" s="163"/>
      <c r="AG525" s="1"/>
      <c r="AH525" s="1"/>
      <c r="AI525" s="1"/>
      <c r="AJ525" s="50"/>
    </row>
    <row r="526" spans="1:36" customFormat="1" x14ac:dyDescent="0.25">
      <c r="A526" s="15"/>
      <c r="B526" s="15"/>
      <c r="C526" s="15"/>
      <c r="D526" s="15"/>
      <c r="E526" s="15"/>
      <c r="F526" s="15"/>
      <c r="G526" s="15"/>
      <c r="H526" s="15"/>
      <c r="I526" s="15"/>
      <c r="J526" s="50"/>
      <c r="K526" s="3"/>
      <c r="L526" s="50"/>
      <c r="M526" s="50"/>
      <c r="N526" s="1"/>
      <c r="O526" s="50"/>
      <c r="P526" s="50"/>
      <c r="Q526" s="50"/>
      <c r="R526" s="3"/>
      <c r="S526" s="2"/>
      <c r="T526" s="1"/>
      <c r="U526" s="1"/>
      <c r="V526" s="1"/>
      <c r="W526" s="3"/>
      <c r="X526" s="66"/>
      <c r="Y526" s="162"/>
      <c r="Z526" s="162"/>
      <c r="AA526" s="162"/>
      <c r="AB526" s="2"/>
      <c r="AC526" s="2"/>
      <c r="AE526" s="163"/>
      <c r="AG526" s="1"/>
      <c r="AH526" s="1"/>
      <c r="AI526" s="1"/>
      <c r="AJ526" s="50"/>
    </row>
    <row r="527" spans="1:36" customFormat="1" x14ac:dyDescent="0.25">
      <c r="A527" s="15"/>
      <c r="B527" s="15"/>
      <c r="C527" s="15"/>
      <c r="D527" s="15"/>
      <c r="E527" s="15"/>
      <c r="F527" s="15"/>
      <c r="G527" s="15"/>
      <c r="H527" s="15"/>
      <c r="I527" s="15"/>
      <c r="J527" s="50"/>
      <c r="K527" s="3"/>
      <c r="L527" s="50"/>
      <c r="M527" s="50"/>
      <c r="N527" s="1"/>
      <c r="O527" s="50"/>
      <c r="P527" s="50"/>
      <c r="Q527" s="50"/>
      <c r="R527" s="3"/>
      <c r="S527" s="2"/>
      <c r="T527" s="1"/>
      <c r="U527" s="1"/>
      <c r="V527" s="1"/>
      <c r="W527" s="3"/>
      <c r="X527" s="66"/>
      <c r="Y527" s="162"/>
      <c r="Z527" s="162"/>
      <c r="AA527" s="162"/>
      <c r="AB527" s="2"/>
      <c r="AC527" s="2"/>
      <c r="AE527" s="163"/>
      <c r="AG527" s="1"/>
      <c r="AH527" s="1"/>
      <c r="AI527" s="1"/>
      <c r="AJ527" s="50"/>
    </row>
    <row r="528" spans="1:36" customFormat="1" x14ac:dyDescent="0.25">
      <c r="A528" s="15"/>
      <c r="B528" s="15"/>
      <c r="C528" s="15"/>
      <c r="D528" s="15"/>
      <c r="E528" s="15"/>
      <c r="F528" s="15"/>
      <c r="G528" s="15"/>
      <c r="H528" s="15"/>
      <c r="I528" s="15"/>
      <c r="J528" s="50"/>
      <c r="K528" s="3"/>
      <c r="L528" s="50"/>
      <c r="M528" s="50"/>
      <c r="N528" s="1"/>
      <c r="O528" s="50"/>
      <c r="P528" s="50"/>
      <c r="Q528" s="50"/>
      <c r="R528" s="3"/>
      <c r="S528" s="2"/>
      <c r="T528" s="1"/>
      <c r="U528" s="1"/>
      <c r="V528" s="1"/>
      <c r="W528" s="3"/>
      <c r="X528" s="66"/>
      <c r="Y528" s="162"/>
      <c r="Z528" s="162"/>
      <c r="AA528" s="162"/>
      <c r="AB528" s="2"/>
      <c r="AC528" s="2"/>
      <c r="AE528" s="163"/>
      <c r="AG528" s="1"/>
      <c r="AH528" s="1"/>
      <c r="AI528" s="1"/>
      <c r="AJ528" s="50"/>
    </row>
    <row r="529" spans="1:36" customFormat="1" x14ac:dyDescent="0.25">
      <c r="A529" s="15"/>
      <c r="B529" s="15"/>
      <c r="C529" s="15"/>
      <c r="D529" s="15"/>
      <c r="E529" s="15"/>
      <c r="F529" s="15"/>
      <c r="G529" s="15"/>
      <c r="H529" s="15"/>
      <c r="I529" s="15"/>
      <c r="J529" s="50"/>
      <c r="K529" s="3"/>
      <c r="L529" s="50"/>
      <c r="M529" s="50"/>
      <c r="N529" s="1"/>
      <c r="O529" s="50"/>
      <c r="P529" s="50"/>
      <c r="Q529" s="50"/>
      <c r="R529" s="3"/>
      <c r="S529" s="2"/>
      <c r="T529" s="1"/>
      <c r="U529" s="1"/>
      <c r="V529" s="1"/>
      <c r="W529" s="3"/>
      <c r="X529" s="66"/>
      <c r="Y529" s="162"/>
      <c r="Z529" s="162"/>
      <c r="AA529" s="162"/>
      <c r="AB529" s="2"/>
      <c r="AC529" s="2"/>
      <c r="AE529" s="163"/>
      <c r="AG529" s="1"/>
      <c r="AH529" s="1"/>
      <c r="AI529" s="1"/>
      <c r="AJ529" s="50"/>
    </row>
    <row r="530" spans="1:36" customFormat="1" x14ac:dyDescent="0.25">
      <c r="A530" s="15"/>
      <c r="B530" s="15"/>
      <c r="C530" s="15"/>
      <c r="D530" s="15"/>
      <c r="E530" s="15"/>
      <c r="F530" s="15"/>
      <c r="G530" s="15"/>
      <c r="H530" s="15"/>
      <c r="I530" s="15"/>
      <c r="J530" s="50"/>
      <c r="K530" s="3"/>
      <c r="L530" s="50"/>
      <c r="M530" s="50"/>
      <c r="N530" s="1"/>
      <c r="O530" s="50"/>
      <c r="P530" s="50"/>
      <c r="Q530" s="50"/>
      <c r="R530" s="3"/>
      <c r="S530" s="2"/>
      <c r="T530" s="1"/>
      <c r="U530" s="1"/>
      <c r="V530" s="1"/>
      <c r="W530" s="3"/>
      <c r="X530" s="66"/>
      <c r="Y530" s="162"/>
      <c r="Z530" s="162"/>
      <c r="AA530" s="162"/>
      <c r="AB530" s="2"/>
      <c r="AC530" s="2"/>
      <c r="AE530" s="163"/>
      <c r="AG530" s="1"/>
      <c r="AH530" s="1"/>
      <c r="AI530" s="1"/>
      <c r="AJ530" s="50"/>
    </row>
    <row r="531" spans="1:36" customFormat="1" x14ac:dyDescent="0.25">
      <c r="A531" s="15"/>
      <c r="B531" s="15"/>
      <c r="C531" s="15"/>
      <c r="D531" s="15"/>
      <c r="E531" s="15"/>
      <c r="F531" s="15"/>
      <c r="G531" s="15"/>
      <c r="H531" s="15"/>
      <c r="I531" s="15"/>
      <c r="J531" s="50"/>
      <c r="K531" s="3"/>
      <c r="L531" s="50"/>
      <c r="M531" s="50"/>
      <c r="N531" s="1"/>
      <c r="O531" s="50"/>
      <c r="P531" s="50"/>
      <c r="Q531" s="50"/>
      <c r="R531" s="3"/>
      <c r="S531" s="2"/>
      <c r="T531" s="1"/>
      <c r="U531" s="1"/>
      <c r="V531" s="1"/>
      <c r="W531" s="3"/>
      <c r="X531" s="66"/>
      <c r="Y531" s="162"/>
      <c r="Z531" s="162"/>
      <c r="AA531" s="162"/>
      <c r="AB531" s="2"/>
      <c r="AC531" s="2"/>
      <c r="AE531" s="163"/>
      <c r="AG531" s="1"/>
      <c r="AH531" s="1"/>
      <c r="AI531" s="1"/>
      <c r="AJ531" s="50"/>
    </row>
    <row r="532" spans="1:36" customFormat="1" x14ac:dyDescent="0.25">
      <c r="A532" s="15"/>
      <c r="B532" s="15"/>
      <c r="C532" s="15"/>
      <c r="D532" s="15"/>
      <c r="E532" s="15"/>
      <c r="F532" s="15"/>
      <c r="G532" s="15"/>
      <c r="H532" s="15"/>
      <c r="I532" s="15"/>
      <c r="J532" s="50"/>
      <c r="K532" s="3"/>
      <c r="L532" s="50"/>
      <c r="M532" s="50"/>
      <c r="N532" s="1"/>
      <c r="O532" s="50"/>
      <c r="P532" s="50"/>
      <c r="Q532" s="50"/>
      <c r="R532" s="3"/>
      <c r="S532" s="2"/>
      <c r="T532" s="1"/>
      <c r="U532" s="1"/>
      <c r="V532" s="1"/>
      <c r="W532" s="3"/>
      <c r="X532" s="66"/>
      <c r="Y532" s="162"/>
      <c r="Z532" s="162"/>
      <c r="AA532" s="162"/>
      <c r="AB532" s="2"/>
      <c r="AC532" s="2"/>
      <c r="AE532" s="163"/>
      <c r="AG532" s="1"/>
      <c r="AH532" s="1"/>
      <c r="AI532" s="1"/>
      <c r="AJ532" s="50"/>
    </row>
    <row r="533" spans="1:36" customFormat="1" x14ac:dyDescent="0.25">
      <c r="A533" s="15"/>
      <c r="B533" s="15"/>
      <c r="C533" s="15"/>
      <c r="D533" s="15"/>
      <c r="E533" s="15"/>
      <c r="F533" s="15"/>
      <c r="G533" s="15"/>
      <c r="H533" s="15"/>
      <c r="I533" s="15"/>
      <c r="J533" s="50"/>
      <c r="K533" s="3"/>
      <c r="L533" s="50"/>
      <c r="M533" s="50"/>
      <c r="N533" s="1"/>
      <c r="O533" s="50"/>
      <c r="P533" s="50"/>
      <c r="Q533" s="50"/>
      <c r="R533" s="3"/>
      <c r="S533" s="2"/>
      <c r="T533" s="1"/>
      <c r="U533" s="1"/>
      <c r="V533" s="1"/>
      <c r="W533" s="3"/>
      <c r="X533" s="66"/>
      <c r="Y533" s="162"/>
      <c r="Z533" s="162"/>
      <c r="AA533" s="162"/>
      <c r="AB533" s="2"/>
      <c r="AC533" s="2"/>
      <c r="AE533" s="163"/>
      <c r="AG533" s="1"/>
      <c r="AH533" s="1"/>
      <c r="AI533" s="1"/>
      <c r="AJ533" s="50"/>
    </row>
    <row r="534" spans="1:36" customFormat="1" x14ac:dyDescent="0.25">
      <c r="A534" s="15"/>
      <c r="B534" s="15"/>
      <c r="C534" s="15"/>
      <c r="D534" s="15"/>
      <c r="E534" s="15"/>
      <c r="F534" s="15"/>
      <c r="G534" s="15"/>
      <c r="H534" s="15"/>
      <c r="I534" s="15"/>
      <c r="J534" s="50"/>
      <c r="K534" s="3"/>
      <c r="L534" s="50"/>
      <c r="M534" s="50"/>
      <c r="N534" s="1"/>
      <c r="O534" s="50"/>
      <c r="P534" s="50"/>
      <c r="Q534" s="50"/>
      <c r="R534" s="3"/>
      <c r="S534" s="2"/>
      <c r="T534" s="1"/>
      <c r="U534" s="1"/>
      <c r="V534" s="1"/>
      <c r="W534" s="3"/>
      <c r="X534" s="66"/>
      <c r="Y534" s="162"/>
      <c r="Z534" s="162"/>
      <c r="AA534" s="162"/>
      <c r="AB534" s="2"/>
      <c r="AC534" s="2"/>
      <c r="AE534" s="163"/>
      <c r="AG534" s="1"/>
      <c r="AH534" s="1"/>
      <c r="AI534" s="1"/>
      <c r="AJ534" s="50"/>
    </row>
    <row r="535" spans="1:36" customFormat="1" x14ac:dyDescent="0.25">
      <c r="A535" s="15"/>
      <c r="B535" s="15"/>
      <c r="C535" s="15"/>
      <c r="D535" s="15"/>
      <c r="E535" s="15"/>
      <c r="F535" s="15"/>
      <c r="G535" s="15"/>
      <c r="H535" s="15"/>
      <c r="I535" s="15"/>
      <c r="J535" s="50"/>
      <c r="K535" s="3"/>
      <c r="L535" s="50"/>
      <c r="M535" s="50"/>
      <c r="N535" s="1"/>
      <c r="O535" s="50"/>
      <c r="P535" s="50"/>
      <c r="Q535" s="50"/>
      <c r="R535" s="3"/>
      <c r="S535" s="2"/>
      <c r="T535" s="1"/>
      <c r="U535" s="1"/>
      <c r="V535" s="1"/>
      <c r="W535" s="3"/>
      <c r="X535" s="66"/>
      <c r="Y535" s="162"/>
      <c r="Z535" s="162"/>
      <c r="AA535" s="162"/>
      <c r="AB535" s="2"/>
      <c r="AC535" s="2"/>
      <c r="AE535" s="163"/>
      <c r="AG535" s="1"/>
      <c r="AH535" s="1"/>
      <c r="AI535" s="1"/>
      <c r="AJ535" s="50"/>
    </row>
    <row r="536" spans="1:36" customFormat="1" x14ac:dyDescent="0.25">
      <c r="A536" s="15"/>
      <c r="B536" s="15"/>
      <c r="C536" s="15"/>
      <c r="D536" s="15"/>
      <c r="E536" s="15"/>
      <c r="F536" s="15"/>
      <c r="G536" s="15"/>
      <c r="H536" s="15"/>
      <c r="I536" s="15"/>
      <c r="J536" s="50"/>
      <c r="K536" s="3"/>
      <c r="L536" s="50"/>
      <c r="M536" s="50"/>
      <c r="N536" s="1"/>
      <c r="O536" s="50"/>
      <c r="P536" s="50"/>
      <c r="Q536" s="50"/>
      <c r="R536" s="3"/>
      <c r="S536" s="2"/>
      <c r="T536" s="1"/>
      <c r="U536" s="1"/>
      <c r="V536" s="1"/>
      <c r="W536" s="3"/>
      <c r="X536" s="66"/>
      <c r="Y536" s="162"/>
      <c r="Z536" s="162"/>
      <c r="AA536" s="162"/>
      <c r="AB536" s="2"/>
      <c r="AC536" s="2"/>
      <c r="AE536" s="163"/>
      <c r="AG536" s="1"/>
      <c r="AH536" s="1"/>
      <c r="AI536" s="1"/>
      <c r="AJ536" s="50"/>
    </row>
    <row r="537" spans="1:36" customFormat="1" x14ac:dyDescent="0.25">
      <c r="A537" s="15"/>
      <c r="B537" s="15"/>
      <c r="C537" s="15"/>
      <c r="D537" s="15"/>
      <c r="E537" s="15"/>
      <c r="F537" s="15"/>
      <c r="G537" s="15"/>
      <c r="H537" s="15"/>
      <c r="I537" s="15"/>
      <c r="J537" s="50"/>
      <c r="K537" s="3"/>
      <c r="L537" s="50"/>
      <c r="M537" s="50"/>
      <c r="N537" s="1"/>
      <c r="O537" s="50"/>
      <c r="P537" s="50"/>
      <c r="Q537" s="50"/>
      <c r="R537" s="3"/>
      <c r="S537" s="2"/>
      <c r="T537" s="1"/>
      <c r="U537" s="1"/>
      <c r="V537" s="1"/>
      <c r="W537" s="3"/>
      <c r="X537" s="66"/>
      <c r="Y537" s="162"/>
      <c r="Z537" s="162"/>
      <c r="AA537" s="162"/>
      <c r="AB537" s="2"/>
      <c r="AC537" s="2"/>
      <c r="AE537" s="163"/>
      <c r="AG537" s="1"/>
      <c r="AH537" s="1"/>
      <c r="AI537" s="1"/>
      <c r="AJ537" s="50"/>
    </row>
    <row r="538" spans="1:36" customFormat="1" x14ac:dyDescent="0.25">
      <c r="A538" s="15"/>
      <c r="B538" s="15"/>
      <c r="C538" s="15"/>
      <c r="D538" s="15"/>
      <c r="E538" s="15"/>
      <c r="F538" s="15"/>
      <c r="G538" s="15"/>
      <c r="H538" s="15"/>
      <c r="I538" s="15"/>
      <c r="J538" s="50"/>
      <c r="K538" s="3"/>
      <c r="L538" s="50"/>
      <c r="M538" s="50"/>
      <c r="N538" s="1"/>
      <c r="O538" s="50"/>
      <c r="P538" s="50"/>
      <c r="Q538" s="50"/>
      <c r="R538" s="3"/>
      <c r="S538" s="2"/>
      <c r="T538" s="1"/>
      <c r="U538" s="1"/>
      <c r="V538" s="1"/>
      <c r="W538" s="3"/>
      <c r="X538" s="66"/>
      <c r="Y538" s="162"/>
      <c r="Z538" s="162"/>
      <c r="AA538" s="162"/>
      <c r="AB538" s="2"/>
      <c r="AC538" s="2"/>
      <c r="AE538" s="163"/>
      <c r="AG538" s="1"/>
      <c r="AH538" s="1"/>
      <c r="AI538" s="1"/>
      <c r="AJ538" s="50"/>
    </row>
    <row r="539" spans="1:36" customFormat="1" x14ac:dyDescent="0.25">
      <c r="A539" s="15"/>
      <c r="B539" s="15"/>
      <c r="C539" s="15"/>
      <c r="D539" s="15"/>
      <c r="E539" s="15"/>
      <c r="F539" s="15"/>
      <c r="G539" s="15"/>
      <c r="H539" s="15"/>
      <c r="I539" s="15"/>
      <c r="J539" s="50"/>
      <c r="K539" s="3"/>
      <c r="L539" s="50"/>
      <c r="M539" s="50"/>
      <c r="N539" s="1"/>
      <c r="O539" s="50"/>
      <c r="P539" s="50"/>
      <c r="Q539" s="50"/>
      <c r="R539" s="3"/>
      <c r="S539" s="2"/>
      <c r="T539" s="1"/>
      <c r="U539" s="1"/>
      <c r="V539" s="1"/>
      <c r="W539" s="3"/>
      <c r="X539" s="66"/>
      <c r="Y539" s="162"/>
      <c r="Z539" s="162"/>
      <c r="AA539" s="162"/>
      <c r="AB539" s="2"/>
      <c r="AC539" s="2"/>
      <c r="AE539" s="163"/>
      <c r="AG539" s="1"/>
      <c r="AH539" s="1"/>
      <c r="AI539" s="1"/>
      <c r="AJ539" s="50"/>
    </row>
    <row r="540" spans="1:36" customFormat="1" x14ac:dyDescent="0.25">
      <c r="A540" s="15"/>
      <c r="B540" s="15"/>
      <c r="C540" s="15"/>
      <c r="D540" s="15"/>
      <c r="E540" s="15"/>
      <c r="F540" s="15"/>
      <c r="G540" s="15"/>
      <c r="H540" s="15"/>
      <c r="I540" s="15"/>
      <c r="J540" s="50"/>
      <c r="K540" s="3"/>
      <c r="L540" s="50"/>
      <c r="M540" s="50"/>
      <c r="N540" s="1"/>
      <c r="O540" s="50"/>
      <c r="P540" s="50"/>
      <c r="Q540" s="50"/>
      <c r="R540" s="3"/>
      <c r="S540" s="2"/>
      <c r="T540" s="1"/>
      <c r="U540" s="1"/>
      <c r="V540" s="1"/>
      <c r="W540" s="3"/>
      <c r="X540" s="66"/>
      <c r="Y540" s="162"/>
      <c r="Z540" s="162"/>
      <c r="AA540" s="162"/>
      <c r="AB540" s="2"/>
      <c r="AC540" s="2"/>
      <c r="AE540" s="163"/>
      <c r="AG540" s="1"/>
      <c r="AH540" s="1"/>
      <c r="AI540" s="1"/>
      <c r="AJ540" s="50"/>
    </row>
    <row r="541" spans="1:36" customFormat="1" x14ac:dyDescent="0.25">
      <c r="A541" s="15"/>
      <c r="B541" s="15"/>
      <c r="C541" s="15"/>
      <c r="D541" s="15"/>
      <c r="E541" s="15"/>
      <c r="F541" s="15"/>
      <c r="G541" s="15"/>
      <c r="H541" s="15"/>
      <c r="I541" s="15"/>
      <c r="J541" s="50"/>
      <c r="K541" s="3"/>
      <c r="L541" s="50"/>
      <c r="M541" s="50"/>
      <c r="N541" s="1"/>
      <c r="O541" s="50"/>
      <c r="P541" s="50"/>
      <c r="Q541" s="50"/>
      <c r="R541" s="3"/>
      <c r="S541" s="2"/>
      <c r="T541" s="1"/>
      <c r="U541" s="1"/>
      <c r="V541" s="1"/>
      <c r="W541" s="3"/>
      <c r="X541" s="66"/>
      <c r="Y541" s="162"/>
      <c r="Z541" s="162"/>
      <c r="AA541" s="162"/>
      <c r="AB541" s="2"/>
      <c r="AC541" s="2"/>
      <c r="AE541" s="163"/>
      <c r="AG541" s="1"/>
      <c r="AH541" s="1"/>
      <c r="AI541" s="1"/>
      <c r="AJ541" s="50"/>
    </row>
    <row r="542" spans="1:36" customFormat="1" x14ac:dyDescent="0.25">
      <c r="A542" s="15"/>
      <c r="B542" s="15"/>
      <c r="C542" s="15"/>
      <c r="D542" s="15"/>
      <c r="E542" s="15"/>
      <c r="F542" s="15"/>
      <c r="G542" s="15"/>
      <c r="H542" s="15"/>
      <c r="I542" s="15"/>
      <c r="J542" s="50"/>
      <c r="K542" s="3"/>
      <c r="L542" s="50"/>
      <c r="M542" s="50"/>
      <c r="N542" s="1"/>
      <c r="O542" s="50"/>
      <c r="P542" s="50"/>
      <c r="Q542" s="50"/>
      <c r="R542" s="3"/>
      <c r="S542" s="2"/>
      <c r="T542" s="1"/>
      <c r="U542" s="1"/>
      <c r="V542" s="1"/>
      <c r="W542" s="3"/>
      <c r="X542" s="66"/>
      <c r="Y542" s="162"/>
      <c r="Z542" s="162"/>
      <c r="AA542" s="162"/>
      <c r="AB542" s="2"/>
      <c r="AC542" s="2"/>
      <c r="AE542" s="163"/>
      <c r="AG542" s="1"/>
      <c r="AH542" s="1"/>
      <c r="AI542" s="1"/>
      <c r="AJ542" s="50"/>
    </row>
    <row r="543" spans="1:36" customFormat="1" x14ac:dyDescent="0.25">
      <c r="A543" s="15"/>
      <c r="B543" s="15"/>
      <c r="C543" s="15"/>
      <c r="D543" s="15"/>
      <c r="E543" s="15"/>
      <c r="F543" s="15"/>
      <c r="G543" s="15"/>
      <c r="H543" s="15"/>
      <c r="I543" s="15"/>
      <c r="J543" s="50"/>
      <c r="K543" s="3"/>
      <c r="L543" s="50"/>
      <c r="M543" s="50"/>
      <c r="N543" s="1"/>
      <c r="O543" s="50"/>
      <c r="P543" s="50"/>
      <c r="Q543" s="50"/>
      <c r="R543" s="3"/>
      <c r="S543" s="2"/>
      <c r="T543" s="1"/>
      <c r="U543" s="1"/>
      <c r="V543" s="1"/>
      <c r="W543" s="3"/>
      <c r="X543" s="66"/>
      <c r="Y543" s="162"/>
      <c r="Z543" s="162"/>
      <c r="AA543" s="162"/>
      <c r="AB543" s="2"/>
      <c r="AC543" s="2"/>
      <c r="AE543" s="163"/>
      <c r="AG543" s="1"/>
      <c r="AH543" s="1"/>
      <c r="AI543" s="1"/>
      <c r="AJ543" s="50"/>
    </row>
    <row r="544" spans="1:36" customFormat="1" x14ac:dyDescent="0.25">
      <c r="A544" s="15"/>
      <c r="B544" s="15"/>
      <c r="C544" s="15"/>
      <c r="D544" s="15"/>
      <c r="E544" s="15"/>
      <c r="F544" s="15"/>
      <c r="G544" s="15"/>
      <c r="H544" s="15"/>
      <c r="I544" s="15"/>
      <c r="J544" s="50"/>
      <c r="K544" s="3"/>
      <c r="L544" s="50"/>
      <c r="M544" s="50"/>
      <c r="N544" s="1"/>
      <c r="O544" s="50"/>
      <c r="P544" s="50"/>
      <c r="Q544" s="50"/>
      <c r="R544" s="3"/>
      <c r="S544" s="2"/>
      <c r="T544" s="1"/>
      <c r="U544" s="1"/>
      <c r="V544" s="1"/>
      <c r="W544" s="3"/>
      <c r="X544" s="66"/>
      <c r="Y544" s="162"/>
      <c r="Z544" s="162"/>
      <c r="AA544" s="162"/>
      <c r="AB544" s="2"/>
      <c r="AC544" s="2"/>
      <c r="AE544" s="163"/>
      <c r="AG544" s="1"/>
      <c r="AH544" s="1"/>
      <c r="AI544" s="1"/>
      <c r="AJ544" s="50"/>
    </row>
    <row r="545" spans="1:36" customFormat="1" x14ac:dyDescent="0.25">
      <c r="A545" s="15"/>
      <c r="B545" s="15"/>
      <c r="C545" s="15"/>
      <c r="D545" s="15"/>
      <c r="E545" s="15"/>
      <c r="F545" s="15"/>
      <c r="G545" s="15"/>
      <c r="H545" s="15"/>
      <c r="I545" s="15"/>
      <c r="J545" s="50"/>
      <c r="K545" s="3"/>
      <c r="L545" s="50"/>
      <c r="M545" s="50"/>
      <c r="N545" s="1"/>
      <c r="O545" s="50"/>
      <c r="P545" s="50"/>
      <c r="Q545" s="50"/>
      <c r="R545" s="3"/>
      <c r="S545" s="2"/>
      <c r="T545" s="1"/>
      <c r="U545" s="1"/>
      <c r="V545" s="1"/>
      <c r="W545" s="3"/>
      <c r="X545" s="66"/>
      <c r="Y545" s="162"/>
      <c r="Z545" s="162"/>
      <c r="AA545" s="162"/>
      <c r="AB545" s="2"/>
      <c r="AC545" s="2"/>
      <c r="AE545" s="163"/>
      <c r="AG545" s="1"/>
      <c r="AH545" s="1"/>
      <c r="AI545" s="1"/>
      <c r="AJ545" s="50"/>
    </row>
    <row r="546" spans="1:36" customFormat="1" x14ac:dyDescent="0.25">
      <c r="A546" s="15"/>
      <c r="B546" s="15"/>
      <c r="C546" s="15"/>
      <c r="D546" s="15"/>
      <c r="E546" s="15"/>
      <c r="F546" s="15"/>
      <c r="G546" s="15"/>
      <c r="H546" s="15"/>
      <c r="I546" s="15"/>
      <c r="J546" s="50"/>
      <c r="K546" s="3"/>
      <c r="L546" s="50"/>
      <c r="M546" s="50"/>
      <c r="N546" s="1"/>
      <c r="O546" s="50"/>
      <c r="P546" s="50"/>
      <c r="Q546" s="50"/>
      <c r="R546" s="3"/>
      <c r="S546" s="2"/>
      <c r="T546" s="1"/>
      <c r="U546" s="1"/>
      <c r="V546" s="1"/>
      <c r="W546" s="3"/>
      <c r="X546" s="66"/>
      <c r="Y546" s="162"/>
      <c r="Z546" s="162"/>
      <c r="AA546" s="162"/>
      <c r="AB546" s="2"/>
      <c r="AC546" s="2"/>
      <c r="AE546" s="163"/>
      <c r="AG546" s="1"/>
      <c r="AH546" s="1"/>
      <c r="AI546" s="1"/>
      <c r="AJ546" s="50"/>
    </row>
    <row r="547" spans="1:36" customFormat="1" x14ac:dyDescent="0.25">
      <c r="A547" s="15"/>
      <c r="B547" s="15"/>
      <c r="C547" s="15"/>
      <c r="D547" s="15"/>
      <c r="E547" s="15"/>
      <c r="F547" s="15"/>
      <c r="G547" s="15"/>
      <c r="H547" s="15"/>
      <c r="I547" s="15"/>
      <c r="J547" s="50"/>
      <c r="K547" s="3"/>
      <c r="L547" s="50"/>
      <c r="M547" s="50"/>
      <c r="N547" s="1"/>
      <c r="O547" s="50"/>
      <c r="P547" s="50"/>
      <c r="Q547" s="50"/>
      <c r="R547" s="3"/>
      <c r="S547" s="2"/>
      <c r="T547" s="1"/>
      <c r="U547" s="1"/>
      <c r="V547" s="1"/>
      <c r="W547" s="3"/>
      <c r="X547" s="66"/>
      <c r="Y547" s="162"/>
      <c r="Z547" s="162"/>
      <c r="AA547" s="162"/>
      <c r="AB547" s="2"/>
      <c r="AC547" s="2"/>
      <c r="AE547" s="163"/>
      <c r="AG547" s="1"/>
      <c r="AH547" s="1"/>
      <c r="AI547" s="1"/>
      <c r="AJ547" s="50"/>
    </row>
    <row r="548" spans="1:36" customFormat="1" x14ac:dyDescent="0.25">
      <c r="A548" s="15"/>
      <c r="B548" s="15"/>
      <c r="C548" s="15"/>
      <c r="D548" s="15"/>
      <c r="E548" s="15"/>
      <c r="F548" s="15"/>
      <c r="G548" s="15"/>
      <c r="H548" s="15"/>
      <c r="I548" s="15"/>
      <c r="J548" s="50"/>
      <c r="K548" s="3"/>
      <c r="L548" s="50"/>
      <c r="M548" s="50"/>
      <c r="N548" s="1"/>
      <c r="O548" s="50"/>
      <c r="P548" s="50"/>
      <c r="Q548" s="50"/>
      <c r="R548" s="3"/>
      <c r="S548" s="2"/>
      <c r="T548" s="1"/>
      <c r="U548" s="1"/>
      <c r="V548" s="1"/>
      <c r="W548" s="3"/>
      <c r="X548" s="66"/>
      <c r="Y548" s="162"/>
      <c r="Z548" s="162"/>
      <c r="AA548" s="162"/>
      <c r="AB548" s="2"/>
      <c r="AC548" s="2"/>
      <c r="AE548" s="163"/>
      <c r="AG548" s="1"/>
      <c r="AH548" s="1"/>
      <c r="AI548" s="1"/>
      <c r="AJ548" s="50"/>
    </row>
    <row r="549" spans="1:36" customFormat="1" x14ac:dyDescent="0.25">
      <c r="A549" s="15"/>
      <c r="B549" s="15"/>
      <c r="C549" s="15"/>
      <c r="D549" s="15"/>
      <c r="E549" s="15"/>
      <c r="F549" s="15"/>
      <c r="G549" s="15"/>
      <c r="H549" s="15"/>
      <c r="I549" s="15"/>
      <c r="J549" s="50"/>
      <c r="K549" s="3"/>
      <c r="L549" s="50"/>
      <c r="M549" s="50"/>
      <c r="N549" s="1"/>
      <c r="O549" s="50"/>
      <c r="P549" s="50"/>
      <c r="Q549" s="50"/>
      <c r="R549" s="3"/>
      <c r="S549" s="2"/>
      <c r="T549" s="1"/>
      <c r="U549" s="1"/>
      <c r="V549" s="1"/>
      <c r="W549" s="3"/>
      <c r="X549" s="66"/>
      <c r="Y549" s="162"/>
      <c r="Z549" s="162"/>
      <c r="AA549" s="162"/>
      <c r="AB549" s="2"/>
      <c r="AC549" s="2"/>
      <c r="AE549" s="163"/>
      <c r="AG549" s="1"/>
      <c r="AH549" s="1"/>
      <c r="AI549" s="1"/>
      <c r="AJ549" s="50"/>
    </row>
    <row r="550" spans="1:36" customFormat="1" x14ac:dyDescent="0.25">
      <c r="A550" s="15"/>
      <c r="B550" s="15"/>
      <c r="C550" s="15"/>
      <c r="D550" s="15"/>
      <c r="E550" s="15"/>
      <c r="F550" s="15"/>
      <c r="G550" s="15"/>
      <c r="H550" s="15"/>
      <c r="I550" s="15"/>
      <c r="J550" s="50"/>
      <c r="K550" s="3"/>
      <c r="L550" s="50"/>
      <c r="M550" s="50"/>
      <c r="N550" s="1"/>
      <c r="O550" s="50"/>
      <c r="P550" s="50"/>
      <c r="Q550" s="50"/>
      <c r="R550" s="3"/>
      <c r="S550" s="2"/>
      <c r="T550" s="1"/>
      <c r="U550" s="1"/>
      <c r="V550" s="1"/>
      <c r="W550" s="3"/>
      <c r="X550" s="66"/>
      <c r="Y550" s="162"/>
      <c r="Z550" s="162"/>
      <c r="AA550" s="162"/>
      <c r="AB550" s="2"/>
      <c r="AC550" s="2"/>
      <c r="AE550" s="163"/>
      <c r="AG550" s="1"/>
      <c r="AH550" s="1"/>
      <c r="AI550" s="1"/>
      <c r="AJ550" s="50"/>
    </row>
    <row r="551" spans="1:36" customFormat="1" x14ac:dyDescent="0.25">
      <c r="A551" s="15"/>
      <c r="B551" s="15"/>
      <c r="C551" s="15"/>
      <c r="D551" s="15"/>
      <c r="E551" s="15"/>
      <c r="F551" s="15"/>
      <c r="G551" s="15"/>
      <c r="H551" s="15"/>
      <c r="I551" s="15"/>
      <c r="J551" s="50"/>
      <c r="K551" s="3"/>
      <c r="L551" s="50"/>
      <c r="M551" s="50"/>
      <c r="N551" s="1"/>
      <c r="O551" s="50"/>
      <c r="P551" s="50"/>
      <c r="Q551" s="50"/>
      <c r="R551" s="3"/>
      <c r="S551" s="2"/>
      <c r="T551" s="1"/>
      <c r="U551" s="1"/>
      <c r="V551" s="1"/>
      <c r="W551" s="3"/>
      <c r="X551" s="66"/>
      <c r="Y551" s="162"/>
      <c r="Z551" s="162"/>
      <c r="AA551" s="162"/>
      <c r="AB551" s="2"/>
      <c r="AC551" s="2"/>
      <c r="AE551" s="163"/>
      <c r="AG551" s="1"/>
      <c r="AH551" s="1"/>
      <c r="AI551" s="1"/>
      <c r="AJ551" s="50"/>
    </row>
    <row r="552" spans="1:36" customFormat="1" x14ac:dyDescent="0.25">
      <c r="A552" s="15"/>
      <c r="B552" s="15"/>
      <c r="C552" s="15"/>
      <c r="D552" s="15"/>
      <c r="E552" s="15"/>
      <c r="F552" s="15"/>
      <c r="G552" s="15"/>
      <c r="H552" s="15"/>
      <c r="I552" s="15"/>
      <c r="J552" s="50"/>
      <c r="K552" s="3"/>
      <c r="L552" s="50"/>
      <c r="M552" s="50"/>
      <c r="N552" s="1"/>
      <c r="O552" s="50"/>
      <c r="P552" s="50"/>
      <c r="Q552" s="50"/>
      <c r="R552" s="3"/>
      <c r="S552" s="2"/>
      <c r="T552" s="1"/>
      <c r="U552" s="1"/>
      <c r="V552" s="1"/>
      <c r="W552" s="3"/>
      <c r="X552" s="66"/>
      <c r="Y552" s="162"/>
      <c r="Z552" s="162"/>
      <c r="AA552" s="162"/>
      <c r="AB552" s="2"/>
      <c r="AC552" s="2"/>
      <c r="AE552" s="163"/>
      <c r="AG552" s="1"/>
      <c r="AH552" s="1"/>
      <c r="AI552" s="1"/>
      <c r="AJ552" s="50"/>
    </row>
    <row r="553" spans="1:36" customFormat="1" x14ac:dyDescent="0.25">
      <c r="A553" s="15"/>
      <c r="B553" s="15"/>
      <c r="C553" s="15"/>
      <c r="D553" s="15"/>
      <c r="E553" s="15"/>
      <c r="F553" s="15"/>
      <c r="G553" s="15"/>
      <c r="H553" s="15"/>
      <c r="I553" s="15"/>
      <c r="J553" s="50"/>
      <c r="K553" s="3"/>
      <c r="L553" s="50"/>
      <c r="M553" s="50"/>
      <c r="N553" s="1"/>
      <c r="O553" s="50"/>
      <c r="P553" s="50"/>
      <c r="Q553" s="50"/>
      <c r="R553" s="3"/>
      <c r="S553" s="2"/>
      <c r="T553" s="1"/>
      <c r="U553" s="1"/>
      <c r="V553" s="1"/>
      <c r="W553" s="3"/>
      <c r="X553" s="66"/>
      <c r="Y553" s="162"/>
      <c r="Z553" s="162"/>
      <c r="AA553" s="162"/>
      <c r="AB553" s="2"/>
      <c r="AC553" s="2"/>
      <c r="AE553" s="163"/>
      <c r="AG553" s="1"/>
      <c r="AH553" s="1"/>
      <c r="AI553" s="1"/>
      <c r="AJ553" s="50"/>
    </row>
    <row r="554" spans="1:36" customFormat="1" x14ac:dyDescent="0.25">
      <c r="A554" s="15"/>
      <c r="B554" s="15"/>
      <c r="C554" s="15"/>
      <c r="D554" s="15"/>
      <c r="E554" s="15"/>
      <c r="F554" s="15"/>
      <c r="G554" s="15"/>
      <c r="H554" s="15"/>
      <c r="I554" s="15"/>
      <c r="J554" s="50"/>
      <c r="K554" s="3"/>
      <c r="L554" s="50"/>
      <c r="M554" s="50"/>
      <c r="N554" s="1"/>
      <c r="O554" s="50"/>
      <c r="P554" s="50"/>
      <c r="Q554" s="50"/>
      <c r="R554" s="3"/>
      <c r="S554" s="2"/>
      <c r="T554" s="1"/>
      <c r="U554" s="1"/>
      <c r="V554" s="1"/>
      <c r="W554" s="3"/>
      <c r="X554" s="66"/>
      <c r="Y554" s="162"/>
      <c r="Z554" s="162"/>
      <c r="AA554" s="162"/>
      <c r="AB554" s="2"/>
      <c r="AC554" s="2"/>
      <c r="AE554" s="163"/>
      <c r="AG554" s="1"/>
      <c r="AH554" s="1"/>
      <c r="AI554" s="1"/>
      <c r="AJ554" s="50"/>
    </row>
    <row r="555" spans="1:36" customFormat="1" x14ac:dyDescent="0.25">
      <c r="A555" s="15"/>
      <c r="B555" s="15"/>
      <c r="C555" s="15"/>
      <c r="D555" s="15"/>
      <c r="E555" s="15"/>
      <c r="F555" s="15"/>
      <c r="G555" s="15"/>
      <c r="H555" s="15"/>
      <c r="I555" s="15"/>
      <c r="J555" s="50"/>
      <c r="K555" s="3"/>
      <c r="L555" s="50"/>
      <c r="M555" s="50"/>
      <c r="N555" s="1"/>
      <c r="O555" s="50"/>
      <c r="P555" s="50"/>
      <c r="Q555" s="50"/>
      <c r="R555" s="3"/>
      <c r="S555" s="2"/>
      <c r="T555" s="1"/>
      <c r="U555" s="1"/>
      <c r="V555" s="1"/>
      <c r="W555" s="3"/>
      <c r="X555" s="66"/>
      <c r="Y555" s="162"/>
      <c r="Z555" s="162"/>
      <c r="AA555" s="162"/>
      <c r="AB555" s="2"/>
      <c r="AC555" s="2"/>
      <c r="AE555" s="163"/>
      <c r="AG555" s="1"/>
      <c r="AH555" s="1"/>
      <c r="AI555" s="1"/>
      <c r="AJ555" s="50"/>
    </row>
    <row r="556" spans="1:36" customFormat="1" x14ac:dyDescent="0.25">
      <c r="A556" s="15"/>
      <c r="B556" s="15"/>
      <c r="C556" s="15"/>
      <c r="D556" s="15"/>
      <c r="E556" s="15"/>
      <c r="F556" s="15"/>
      <c r="G556" s="15"/>
      <c r="H556" s="15"/>
      <c r="I556" s="15"/>
      <c r="J556" s="50"/>
      <c r="K556" s="3"/>
      <c r="L556" s="50"/>
      <c r="M556" s="50"/>
      <c r="N556" s="1"/>
      <c r="O556" s="50"/>
      <c r="P556" s="50"/>
      <c r="Q556" s="50"/>
      <c r="R556" s="3"/>
      <c r="S556" s="2"/>
      <c r="T556" s="1"/>
      <c r="U556" s="1"/>
      <c r="V556" s="1"/>
      <c r="W556" s="3"/>
      <c r="X556" s="66"/>
      <c r="Y556" s="162"/>
      <c r="Z556" s="162"/>
      <c r="AA556" s="162"/>
      <c r="AB556" s="2"/>
      <c r="AC556" s="2"/>
      <c r="AE556" s="163"/>
      <c r="AG556" s="1"/>
      <c r="AH556" s="1"/>
      <c r="AI556" s="1"/>
      <c r="AJ556" s="50"/>
    </row>
    <row r="557" spans="1:36" customFormat="1" x14ac:dyDescent="0.25">
      <c r="A557" s="15"/>
      <c r="B557" s="15"/>
      <c r="C557" s="15"/>
      <c r="D557" s="15"/>
      <c r="E557" s="15"/>
      <c r="F557" s="15"/>
      <c r="G557" s="15"/>
      <c r="H557" s="15"/>
      <c r="I557" s="15"/>
      <c r="J557" s="50"/>
      <c r="K557" s="3"/>
      <c r="L557" s="50"/>
      <c r="M557" s="50"/>
      <c r="N557" s="1"/>
      <c r="O557" s="50"/>
      <c r="P557" s="50"/>
      <c r="Q557" s="50"/>
      <c r="R557" s="3"/>
      <c r="S557" s="2"/>
      <c r="T557" s="1"/>
      <c r="U557" s="1"/>
      <c r="V557" s="1"/>
      <c r="W557" s="3"/>
      <c r="X557" s="66"/>
      <c r="Y557" s="162"/>
      <c r="Z557" s="162"/>
      <c r="AA557" s="162"/>
      <c r="AB557" s="2"/>
      <c r="AC557" s="2"/>
      <c r="AE557" s="163"/>
      <c r="AG557" s="1"/>
      <c r="AH557" s="1"/>
      <c r="AI557" s="1"/>
      <c r="AJ557" s="50"/>
    </row>
    <row r="558" spans="1:36" customFormat="1" x14ac:dyDescent="0.25">
      <c r="A558" s="15"/>
      <c r="B558" s="15"/>
      <c r="C558" s="15"/>
      <c r="D558" s="15"/>
      <c r="E558" s="15"/>
      <c r="F558" s="15"/>
      <c r="G558" s="15"/>
      <c r="H558" s="15"/>
      <c r="I558" s="15"/>
      <c r="J558" s="50"/>
      <c r="K558" s="3"/>
      <c r="L558" s="50"/>
      <c r="M558" s="50"/>
      <c r="N558" s="1"/>
      <c r="O558" s="50"/>
      <c r="P558" s="50"/>
      <c r="Q558" s="50"/>
      <c r="R558" s="3"/>
      <c r="S558" s="2"/>
      <c r="T558" s="1"/>
      <c r="U558" s="1"/>
      <c r="V558" s="1"/>
      <c r="W558" s="3"/>
      <c r="X558" s="66"/>
      <c r="Y558" s="162"/>
      <c r="Z558" s="162"/>
      <c r="AA558" s="162"/>
      <c r="AB558" s="2"/>
      <c r="AC558" s="2"/>
      <c r="AE558" s="163"/>
      <c r="AG558" s="1"/>
      <c r="AH558" s="1"/>
      <c r="AI558" s="1"/>
      <c r="AJ558" s="50"/>
    </row>
    <row r="559" spans="1:36" customFormat="1" x14ac:dyDescent="0.25">
      <c r="A559" s="15"/>
      <c r="B559" s="15"/>
      <c r="C559" s="15"/>
      <c r="D559" s="15"/>
      <c r="E559" s="15"/>
      <c r="F559" s="15"/>
      <c r="G559" s="15"/>
      <c r="H559" s="15"/>
      <c r="I559" s="15"/>
      <c r="J559" s="50"/>
      <c r="K559" s="3"/>
      <c r="L559" s="50"/>
      <c r="M559" s="50"/>
      <c r="N559" s="1"/>
      <c r="O559" s="50"/>
      <c r="P559" s="50"/>
      <c r="Q559" s="50"/>
      <c r="R559" s="3"/>
      <c r="S559" s="2"/>
      <c r="T559" s="1"/>
      <c r="U559" s="1"/>
      <c r="V559" s="1"/>
      <c r="W559" s="3"/>
      <c r="X559" s="66"/>
      <c r="Y559" s="162"/>
      <c r="Z559" s="162"/>
      <c r="AA559" s="162"/>
      <c r="AB559" s="2"/>
      <c r="AC559" s="2"/>
      <c r="AE559" s="163"/>
      <c r="AG559" s="1"/>
      <c r="AH559" s="1"/>
      <c r="AI559" s="1"/>
      <c r="AJ559" s="50"/>
    </row>
    <row r="560" spans="1:36" customFormat="1" x14ac:dyDescent="0.25">
      <c r="A560" s="15"/>
      <c r="B560" s="15"/>
      <c r="C560" s="15"/>
      <c r="D560" s="15"/>
      <c r="E560" s="15"/>
      <c r="F560" s="15"/>
      <c r="G560" s="15"/>
      <c r="H560" s="15"/>
      <c r="I560" s="15"/>
      <c r="J560" s="50"/>
      <c r="K560" s="3"/>
      <c r="L560" s="50"/>
      <c r="M560" s="50"/>
      <c r="N560" s="1"/>
      <c r="O560" s="50"/>
      <c r="P560" s="50"/>
      <c r="Q560" s="50"/>
      <c r="R560" s="3"/>
      <c r="S560" s="2"/>
      <c r="T560" s="1"/>
      <c r="U560" s="1"/>
      <c r="V560" s="1"/>
      <c r="W560" s="3"/>
      <c r="X560" s="66"/>
      <c r="Y560" s="162"/>
      <c r="Z560" s="162"/>
      <c r="AA560" s="162"/>
      <c r="AB560" s="2"/>
      <c r="AC560" s="2"/>
      <c r="AE560" s="163"/>
      <c r="AG560" s="1"/>
      <c r="AH560" s="1"/>
      <c r="AI560" s="1"/>
      <c r="AJ560" s="50"/>
    </row>
    <row r="561" spans="1:36" customFormat="1" x14ac:dyDescent="0.25">
      <c r="A561" s="15"/>
      <c r="B561" s="15"/>
      <c r="C561" s="15"/>
      <c r="D561" s="15"/>
      <c r="E561" s="15"/>
      <c r="F561" s="15"/>
      <c r="G561" s="15"/>
      <c r="H561" s="15"/>
      <c r="I561" s="15"/>
      <c r="J561" s="50"/>
      <c r="K561" s="3"/>
      <c r="L561" s="50"/>
      <c r="M561" s="50"/>
      <c r="N561" s="1"/>
      <c r="O561" s="50"/>
      <c r="P561" s="50"/>
      <c r="Q561" s="50"/>
      <c r="R561" s="3"/>
      <c r="S561" s="2"/>
      <c r="T561" s="1"/>
      <c r="U561" s="1"/>
      <c r="V561" s="1"/>
      <c r="W561" s="3"/>
      <c r="X561" s="66"/>
      <c r="Y561" s="162"/>
      <c r="Z561" s="162"/>
      <c r="AA561" s="162"/>
      <c r="AB561" s="2"/>
      <c r="AC561" s="2"/>
      <c r="AE561" s="163"/>
      <c r="AG561" s="1"/>
      <c r="AH561" s="1"/>
      <c r="AI561" s="1"/>
      <c r="AJ561" s="50"/>
    </row>
    <row r="562" spans="1:36" customFormat="1" x14ac:dyDescent="0.25">
      <c r="A562" s="15"/>
      <c r="B562" s="15"/>
      <c r="C562" s="15"/>
      <c r="D562" s="15"/>
      <c r="E562" s="15"/>
      <c r="F562" s="15"/>
      <c r="G562" s="15"/>
      <c r="H562" s="15"/>
      <c r="I562" s="15"/>
      <c r="J562" s="50"/>
      <c r="K562" s="3"/>
      <c r="L562" s="50"/>
      <c r="M562" s="50"/>
      <c r="N562" s="1"/>
      <c r="O562" s="50"/>
      <c r="P562" s="50"/>
      <c r="Q562" s="50"/>
      <c r="R562" s="3"/>
      <c r="S562" s="2"/>
      <c r="T562" s="1"/>
      <c r="U562" s="1"/>
      <c r="V562" s="1"/>
      <c r="W562" s="3"/>
      <c r="X562" s="66"/>
      <c r="Y562" s="162"/>
      <c r="Z562" s="162"/>
      <c r="AA562" s="162"/>
      <c r="AB562" s="2"/>
      <c r="AC562" s="2"/>
      <c r="AE562" s="163"/>
      <c r="AG562" s="1"/>
      <c r="AH562" s="1"/>
      <c r="AI562" s="1"/>
      <c r="AJ562" s="50"/>
    </row>
    <row r="563" spans="1:36" customFormat="1" x14ac:dyDescent="0.25">
      <c r="A563" s="15"/>
      <c r="B563" s="15"/>
      <c r="C563" s="15"/>
      <c r="D563" s="15"/>
      <c r="E563" s="15"/>
      <c r="F563" s="15"/>
      <c r="G563" s="15"/>
      <c r="H563" s="15"/>
      <c r="I563" s="15"/>
      <c r="J563" s="50"/>
      <c r="K563" s="3"/>
      <c r="L563" s="50"/>
      <c r="M563" s="50"/>
      <c r="N563" s="1"/>
      <c r="O563" s="50"/>
      <c r="P563" s="50"/>
      <c r="Q563" s="50"/>
      <c r="R563" s="3"/>
      <c r="S563" s="2"/>
      <c r="T563" s="1"/>
      <c r="U563" s="1"/>
      <c r="V563" s="1"/>
      <c r="W563" s="3"/>
      <c r="X563" s="66"/>
      <c r="Y563" s="162"/>
      <c r="Z563" s="162"/>
      <c r="AA563" s="162"/>
      <c r="AB563" s="2"/>
      <c r="AC563" s="2"/>
      <c r="AE563" s="163"/>
      <c r="AG563" s="1"/>
      <c r="AH563" s="1"/>
      <c r="AI563" s="1"/>
      <c r="AJ563" s="50"/>
    </row>
    <row r="564" spans="1:36" customFormat="1" x14ac:dyDescent="0.25">
      <c r="A564" s="15"/>
      <c r="B564" s="15"/>
      <c r="C564" s="15"/>
      <c r="D564" s="15"/>
      <c r="E564" s="15"/>
      <c r="F564" s="15"/>
      <c r="G564" s="15"/>
      <c r="H564" s="15"/>
      <c r="I564" s="15"/>
      <c r="J564" s="50"/>
      <c r="K564" s="3"/>
      <c r="L564" s="50"/>
      <c r="M564" s="50"/>
      <c r="N564" s="1"/>
      <c r="O564" s="50"/>
      <c r="P564" s="50"/>
      <c r="Q564" s="50"/>
      <c r="R564" s="3"/>
      <c r="S564" s="2"/>
      <c r="T564" s="1"/>
      <c r="U564" s="1"/>
      <c r="V564" s="1"/>
      <c r="W564" s="3"/>
      <c r="X564" s="66"/>
      <c r="Y564" s="162"/>
      <c r="Z564" s="162"/>
      <c r="AA564" s="162"/>
      <c r="AB564" s="2"/>
      <c r="AC564" s="2"/>
      <c r="AE564" s="163"/>
      <c r="AG564" s="1"/>
      <c r="AH564" s="1"/>
      <c r="AI564" s="1"/>
      <c r="AJ564" s="50"/>
    </row>
    <row r="565" spans="1:36" customFormat="1" x14ac:dyDescent="0.25">
      <c r="A565" s="15"/>
      <c r="B565" s="15"/>
      <c r="C565" s="15"/>
      <c r="D565" s="15"/>
      <c r="E565" s="15"/>
      <c r="F565" s="15"/>
      <c r="G565" s="15"/>
      <c r="H565" s="15"/>
      <c r="I565" s="15"/>
      <c r="J565" s="50"/>
      <c r="K565" s="3"/>
      <c r="L565" s="50"/>
      <c r="M565" s="50"/>
      <c r="N565" s="1"/>
      <c r="O565" s="50"/>
      <c r="P565" s="50"/>
      <c r="Q565" s="50"/>
      <c r="R565" s="3"/>
      <c r="S565" s="2"/>
      <c r="T565" s="1"/>
      <c r="U565" s="1"/>
      <c r="V565" s="1"/>
      <c r="W565" s="3"/>
      <c r="X565" s="66"/>
      <c r="Y565" s="162"/>
      <c r="Z565" s="162"/>
      <c r="AA565" s="162"/>
      <c r="AB565" s="2"/>
      <c r="AC565" s="2"/>
      <c r="AE565" s="163"/>
      <c r="AG565" s="1"/>
      <c r="AH565" s="1"/>
      <c r="AI565" s="1"/>
      <c r="AJ565" s="50"/>
    </row>
    <row r="566" spans="1:36" customFormat="1" x14ac:dyDescent="0.25">
      <c r="A566" s="15"/>
      <c r="B566" s="15"/>
      <c r="C566" s="15"/>
      <c r="D566" s="15"/>
      <c r="E566" s="15"/>
      <c r="F566" s="15"/>
      <c r="G566" s="15"/>
      <c r="H566" s="15"/>
      <c r="I566" s="15"/>
      <c r="J566" s="50"/>
      <c r="K566" s="3"/>
      <c r="L566" s="50"/>
      <c r="M566" s="50"/>
      <c r="N566" s="1"/>
      <c r="O566" s="50"/>
      <c r="P566" s="50"/>
      <c r="Q566" s="50"/>
      <c r="R566" s="3"/>
      <c r="S566" s="2"/>
      <c r="T566" s="1"/>
      <c r="U566" s="1"/>
      <c r="V566" s="1"/>
      <c r="W566" s="3"/>
      <c r="X566" s="66"/>
      <c r="Y566" s="162"/>
      <c r="Z566" s="162"/>
      <c r="AA566" s="162"/>
      <c r="AB566" s="2"/>
      <c r="AC566" s="2"/>
      <c r="AE566" s="163"/>
      <c r="AG566" s="1"/>
      <c r="AH566" s="1"/>
      <c r="AI566" s="1"/>
      <c r="AJ566" s="50"/>
    </row>
    <row r="567" spans="1:36" customFormat="1" x14ac:dyDescent="0.25">
      <c r="A567" s="15"/>
      <c r="B567" s="15"/>
      <c r="C567" s="15"/>
      <c r="D567" s="15"/>
      <c r="E567" s="15"/>
      <c r="F567" s="15"/>
      <c r="G567" s="15"/>
      <c r="H567" s="15"/>
      <c r="I567" s="15"/>
      <c r="J567" s="50"/>
      <c r="K567" s="3"/>
      <c r="L567" s="50"/>
      <c r="M567" s="50"/>
      <c r="N567" s="1"/>
      <c r="O567" s="50"/>
      <c r="P567" s="50"/>
      <c r="Q567" s="50"/>
      <c r="R567" s="3"/>
      <c r="S567" s="2"/>
      <c r="T567" s="1"/>
      <c r="U567" s="1"/>
      <c r="V567" s="1"/>
      <c r="W567" s="3"/>
      <c r="X567" s="66"/>
      <c r="Y567" s="162"/>
      <c r="Z567" s="162"/>
      <c r="AA567" s="162"/>
      <c r="AB567" s="2"/>
      <c r="AC567" s="2"/>
      <c r="AE567" s="163"/>
      <c r="AG567" s="1"/>
      <c r="AH567" s="1"/>
      <c r="AI567" s="1"/>
      <c r="AJ567" s="50"/>
    </row>
    <row r="568" spans="1:36" customFormat="1" x14ac:dyDescent="0.25">
      <c r="A568" s="15"/>
      <c r="B568" s="15"/>
      <c r="C568" s="15"/>
      <c r="D568" s="15"/>
      <c r="E568" s="15"/>
      <c r="F568" s="15"/>
      <c r="G568" s="15"/>
      <c r="H568" s="15"/>
      <c r="I568" s="15"/>
      <c r="J568" s="50"/>
      <c r="K568" s="3"/>
      <c r="L568" s="50"/>
      <c r="M568" s="50"/>
      <c r="N568" s="1"/>
      <c r="O568" s="50"/>
      <c r="P568" s="50"/>
      <c r="Q568" s="50"/>
      <c r="R568" s="3"/>
      <c r="S568" s="2"/>
      <c r="T568" s="1"/>
      <c r="U568" s="1"/>
      <c r="V568" s="1"/>
      <c r="W568" s="3"/>
      <c r="X568" s="66"/>
      <c r="Y568" s="162"/>
      <c r="Z568" s="162"/>
      <c r="AA568" s="162"/>
      <c r="AB568" s="2"/>
      <c r="AC568" s="2"/>
      <c r="AE568" s="163"/>
      <c r="AG568" s="1"/>
      <c r="AH568" s="1"/>
      <c r="AI568" s="1"/>
      <c r="AJ568" s="50"/>
    </row>
    <row r="569" spans="1:36" customFormat="1" x14ac:dyDescent="0.25">
      <c r="A569" s="15"/>
      <c r="B569" s="15"/>
      <c r="C569" s="15"/>
      <c r="D569" s="15"/>
      <c r="E569" s="15"/>
      <c r="F569" s="15"/>
      <c r="G569" s="15"/>
      <c r="H569" s="15"/>
      <c r="I569" s="15"/>
      <c r="J569" s="50"/>
      <c r="K569" s="3"/>
      <c r="L569" s="50"/>
      <c r="M569" s="50"/>
      <c r="N569" s="1"/>
      <c r="O569" s="50"/>
      <c r="P569" s="50"/>
      <c r="Q569" s="50"/>
      <c r="R569" s="3"/>
      <c r="S569" s="2"/>
      <c r="T569" s="1"/>
      <c r="U569" s="1"/>
      <c r="V569" s="1"/>
      <c r="W569" s="3"/>
      <c r="X569" s="66"/>
      <c r="Y569" s="162"/>
      <c r="Z569" s="162"/>
      <c r="AA569" s="162"/>
      <c r="AB569" s="2"/>
      <c r="AC569" s="2"/>
      <c r="AE569" s="163"/>
      <c r="AG569" s="1"/>
      <c r="AH569" s="1"/>
      <c r="AI569" s="1"/>
      <c r="AJ569" s="50"/>
    </row>
    <row r="570" spans="1:36" customFormat="1" x14ac:dyDescent="0.25">
      <c r="A570" s="15"/>
      <c r="B570" s="15"/>
      <c r="C570" s="15"/>
      <c r="D570" s="15"/>
      <c r="E570" s="15"/>
      <c r="F570" s="15"/>
      <c r="G570" s="15"/>
      <c r="H570" s="15"/>
      <c r="I570" s="15"/>
      <c r="J570" s="50"/>
      <c r="K570" s="3"/>
      <c r="L570" s="50"/>
      <c r="M570" s="50"/>
      <c r="N570" s="1"/>
      <c r="O570" s="50"/>
      <c r="P570" s="50"/>
      <c r="Q570" s="50"/>
      <c r="R570" s="3"/>
      <c r="S570" s="2"/>
      <c r="T570" s="1"/>
      <c r="U570" s="1"/>
      <c r="V570" s="1"/>
      <c r="W570" s="3"/>
      <c r="X570" s="66"/>
      <c r="Y570" s="162"/>
      <c r="Z570" s="162"/>
      <c r="AA570" s="162"/>
      <c r="AB570" s="2"/>
      <c r="AC570" s="2"/>
      <c r="AE570" s="163"/>
      <c r="AG570" s="1"/>
      <c r="AH570" s="1"/>
      <c r="AI570" s="1"/>
      <c r="AJ570" s="50"/>
    </row>
    <row r="571" spans="1:36" customFormat="1" x14ac:dyDescent="0.25">
      <c r="A571" s="15"/>
      <c r="B571" s="15"/>
      <c r="C571" s="15"/>
      <c r="D571" s="15"/>
      <c r="E571" s="15"/>
      <c r="F571" s="15"/>
      <c r="G571" s="15"/>
      <c r="H571" s="15"/>
      <c r="I571" s="15"/>
      <c r="J571" s="50"/>
      <c r="K571" s="3"/>
      <c r="L571" s="50"/>
      <c r="M571" s="50"/>
      <c r="N571" s="1"/>
      <c r="O571" s="50"/>
      <c r="P571" s="50"/>
      <c r="Q571" s="50"/>
      <c r="R571" s="3"/>
      <c r="S571" s="2"/>
      <c r="T571" s="1"/>
      <c r="U571" s="1"/>
      <c r="V571" s="1"/>
      <c r="W571" s="3"/>
      <c r="X571" s="66"/>
      <c r="Y571" s="162"/>
      <c r="Z571" s="162"/>
      <c r="AA571" s="162"/>
      <c r="AB571" s="2"/>
      <c r="AC571" s="2"/>
      <c r="AE571" s="163"/>
      <c r="AG571" s="1"/>
      <c r="AH571" s="1"/>
      <c r="AI571" s="1"/>
      <c r="AJ571" s="50"/>
    </row>
    <row r="572" spans="1:36" customFormat="1" x14ac:dyDescent="0.25">
      <c r="A572" s="15"/>
      <c r="B572" s="15"/>
      <c r="C572" s="15"/>
      <c r="D572" s="15"/>
      <c r="E572" s="15"/>
      <c r="F572" s="15"/>
      <c r="G572" s="15"/>
      <c r="H572" s="15"/>
      <c r="I572" s="15"/>
      <c r="J572" s="50"/>
      <c r="K572" s="3"/>
      <c r="L572" s="50"/>
      <c r="M572" s="50"/>
      <c r="N572" s="1"/>
      <c r="O572" s="50"/>
      <c r="P572" s="50"/>
      <c r="Q572" s="50"/>
      <c r="R572" s="3"/>
      <c r="S572" s="2"/>
      <c r="T572" s="1"/>
      <c r="U572" s="1"/>
      <c r="V572" s="1"/>
      <c r="W572" s="3"/>
      <c r="X572" s="66"/>
      <c r="Y572" s="162"/>
      <c r="Z572" s="162"/>
      <c r="AA572" s="162"/>
      <c r="AB572" s="2"/>
      <c r="AC572" s="2"/>
      <c r="AE572" s="163"/>
      <c r="AG572" s="1"/>
      <c r="AH572" s="1"/>
      <c r="AI572" s="1"/>
      <c r="AJ572" s="50"/>
    </row>
    <row r="573" spans="1:36" customFormat="1" x14ac:dyDescent="0.25">
      <c r="A573" s="15"/>
      <c r="B573" s="15"/>
      <c r="C573" s="15"/>
      <c r="D573" s="15"/>
      <c r="E573" s="15"/>
      <c r="F573" s="15"/>
      <c r="G573" s="15"/>
      <c r="H573" s="15"/>
      <c r="I573" s="15"/>
      <c r="J573" s="50"/>
      <c r="K573" s="3"/>
      <c r="L573" s="50"/>
      <c r="M573" s="50"/>
      <c r="N573" s="1"/>
      <c r="O573" s="50"/>
      <c r="P573" s="50"/>
      <c r="Q573" s="50"/>
      <c r="R573" s="3"/>
      <c r="S573" s="2"/>
      <c r="T573" s="1"/>
      <c r="U573" s="1"/>
      <c r="V573" s="1"/>
      <c r="W573" s="3"/>
      <c r="X573" s="66"/>
      <c r="Y573" s="162"/>
      <c r="Z573" s="162"/>
      <c r="AA573" s="162"/>
      <c r="AB573" s="2"/>
      <c r="AC573" s="2"/>
      <c r="AE573" s="163"/>
      <c r="AG573" s="1"/>
      <c r="AH573" s="1"/>
      <c r="AI573" s="1"/>
      <c r="AJ573" s="50"/>
    </row>
    <row r="574" spans="1:36" customFormat="1" x14ac:dyDescent="0.25">
      <c r="A574" s="15"/>
      <c r="B574" s="15"/>
      <c r="C574" s="15"/>
      <c r="D574" s="15"/>
      <c r="E574" s="15"/>
      <c r="F574" s="15"/>
      <c r="G574" s="15"/>
      <c r="H574" s="15"/>
      <c r="I574" s="15"/>
      <c r="J574" s="50"/>
      <c r="K574" s="3"/>
      <c r="L574" s="50"/>
      <c r="M574" s="50"/>
      <c r="N574" s="1"/>
      <c r="O574" s="50"/>
      <c r="P574" s="50"/>
      <c r="Q574" s="50"/>
      <c r="R574" s="3"/>
      <c r="S574" s="2"/>
      <c r="T574" s="1"/>
      <c r="U574" s="1"/>
      <c r="V574" s="1"/>
      <c r="W574" s="3"/>
      <c r="X574" s="66"/>
      <c r="Y574" s="162"/>
      <c r="Z574" s="162"/>
      <c r="AA574" s="162"/>
      <c r="AB574" s="2"/>
      <c r="AC574" s="2"/>
      <c r="AE574" s="163"/>
      <c r="AG574" s="1"/>
      <c r="AH574" s="1"/>
      <c r="AI574" s="1"/>
      <c r="AJ574" s="50"/>
    </row>
    <row r="575" spans="1:36" customFormat="1" x14ac:dyDescent="0.25">
      <c r="A575" s="15"/>
      <c r="B575" s="15"/>
      <c r="C575" s="15"/>
      <c r="D575" s="15"/>
      <c r="E575" s="15"/>
      <c r="F575" s="15"/>
      <c r="G575" s="15"/>
      <c r="H575" s="15"/>
      <c r="I575" s="15"/>
      <c r="J575" s="50"/>
      <c r="K575" s="3"/>
      <c r="L575" s="50"/>
      <c r="M575" s="50"/>
      <c r="N575" s="1"/>
      <c r="O575" s="50"/>
      <c r="P575" s="50"/>
      <c r="Q575" s="50"/>
      <c r="R575" s="3"/>
      <c r="S575" s="2"/>
      <c r="T575" s="1"/>
      <c r="U575" s="1"/>
      <c r="V575" s="1"/>
      <c r="W575" s="3"/>
      <c r="X575" s="66"/>
      <c r="Y575" s="162"/>
      <c r="Z575" s="162"/>
      <c r="AA575" s="162"/>
      <c r="AB575" s="2"/>
      <c r="AC575" s="2"/>
      <c r="AE575" s="163"/>
      <c r="AG575" s="1"/>
      <c r="AH575" s="1"/>
      <c r="AI575" s="1"/>
      <c r="AJ575" s="50"/>
    </row>
    <row r="576" spans="1:36" customFormat="1" x14ac:dyDescent="0.25">
      <c r="A576" s="15"/>
      <c r="B576" s="15"/>
      <c r="C576" s="15"/>
      <c r="D576" s="15"/>
      <c r="E576" s="15"/>
      <c r="F576" s="15"/>
      <c r="G576" s="15"/>
      <c r="H576" s="15"/>
      <c r="I576" s="15"/>
      <c r="J576" s="50"/>
      <c r="K576" s="3"/>
      <c r="L576" s="50"/>
      <c r="M576" s="50"/>
      <c r="N576" s="1"/>
      <c r="O576" s="50"/>
      <c r="P576" s="50"/>
      <c r="Q576" s="50"/>
      <c r="R576" s="3"/>
      <c r="S576" s="2"/>
      <c r="T576" s="1"/>
      <c r="U576" s="1"/>
      <c r="V576" s="1"/>
      <c r="W576" s="3"/>
      <c r="X576" s="66"/>
      <c r="Y576" s="162"/>
      <c r="Z576" s="162"/>
      <c r="AA576" s="162"/>
      <c r="AB576" s="2"/>
      <c r="AC576" s="2"/>
      <c r="AE576" s="163"/>
      <c r="AG576" s="1"/>
      <c r="AH576" s="1"/>
      <c r="AI576" s="1"/>
      <c r="AJ576" s="50"/>
    </row>
    <row r="577" spans="1:36" customFormat="1" x14ac:dyDescent="0.25">
      <c r="A577" s="15"/>
      <c r="B577" s="15"/>
      <c r="C577" s="15"/>
      <c r="D577" s="15"/>
      <c r="E577" s="15"/>
      <c r="F577" s="15"/>
      <c r="G577" s="15"/>
      <c r="H577" s="15"/>
      <c r="I577" s="15"/>
      <c r="J577" s="50"/>
      <c r="K577" s="3"/>
      <c r="L577" s="50"/>
      <c r="M577" s="50"/>
      <c r="N577" s="1"/>
      <c r="O577" s="50"/>
      <c r="P577" s="50"/>
      <c r="Q577" s="50"/>
      <c r="R577" s="3"/>
      <c r="S577" s="2"/>
      <c r="T577" s="1"/>
      <c r="U577" s="1"/>
      <c r="V577" s="1"/>
      <c r="W577" s="3"/>
      <c r="X577" s="66"/>
      <c r="Y577" s="162"/>
      <c r="Z577" s="162"/>
      <c r="AA577" s="162"/>
      <c r="AB577" s="2"/>
      <c r="AC577" s="2"/>
      <c r="AE577" s="163"/>
      <c r="AG577" s="1"/>
      <c r="AH577" s="1"/>
      <c r="AI577" s="1"/>
      <c r="AJ577" s="50"/>
    </row>
    <row r="578" spans="1:36" customFormat="1" x14ac:dyDescent="0.25">
      <c r="A578" s="15"/>
      <c r="B578" s="15"/>
      <c r="C578" s="15"/>
      <c r="D578" s="15"/>
      <c r="E578" s="15"/>
      <c r="F578" s="15"/>
      <c r="G578" s="15"/>
      <c r="H578" s="15"/>
      <c r="I578" s="15"/>
      <c r="J578" s="50"/>
      <c r="K578" s="3"/>
      <c r="L578" s="50"/>
      <c r="M578" s="50"/>
      <c r="N578" s="1"/>
      <c r="O578" s="50"/>
      <c r="P578" s="50"/>
      <c r="Q578" s="50"/>
      <c r="R578" s="3"/>
      <c r="S578" s="2"/>
      <c r="T578" s="1"/>
      <c r="U578" s="1"/>
      <c r="V578" s="1"/>
      <c r="W578" s="3"/>
      <c r="X578" s="66"/>
      <c r="Y578" s="162"/>
      <c r="Z578" s="162"/>
      <c r="AA578" s="162"/>
      <c r="AB578" s="2"/>
      <c r="AC578" s="2"/>
      <c r="AE578" s="163"/>
      <c r="AG578" s="1"/>
      <c r="AH578" s="1"/>
      <c r="AI578" s="1"/>
      <c r="AJ578" s="50"/>
    </row>
    <row r="579" spans="1:36" customFormat="1" x14ac:dyDescent="0.25">
      <c r="A579" s="15"/>
      <c r="B579" s="15"/>
      <c r="C579" s="15"/>
      <c r="D579" s="15"/>
      <c r="E579" s="15"/>
      <c r="F579" s="15"/>
      <c r="G579" s="15"/>
      <c r="H579" s="15"/>
      <c r="I579" s="15"/>
      <c r="J579" s="50"/>
      <c r="K579" s="3"/>
      <c r="L579" s="50"/>
      <c r="M579" s="50"/>
      <c r="N579" s="1"/>
      <c r="O579" s="50"/>
      <c r="P579" s="50"/>
      <c r="Q579" s="50"/>
      <c r="R579" s="3"/>
      <c r="S579" s="2"/>
      <c r="T579" s="1"/>
      <c r="U579" s="1"/>
      <c r="V579" s="1"/>
      <c r="W579" s="3"/>
      <c r="X579" s="66"/>
      <c r="Y579" s="162"/>
      <c r="Z579" s="162"/>
      <c r="AA579" s="162"/>
      <c r="AB579" s="2"/>
      <c r="AC579" s="2"/>
      <c r="AE579" s="163"/>
      <c r="AG579" s="1"/>
      <c r="AH579" s="1"/>
      <c r="AI579" s="1"/>
      <c r="AJ579" s="50"/>
    </row>
    <row r="580" spans="1:36" customFormat="1" x14ac:dyDescent="0.25">
      <c r="A580" s="15"/>
      <c r="B580" s="15"/>
      <c r="C580" s="15"/>
      <c r="D580" s="15"/>
      <c r="E580" s="15"/>
      <c r="F580" s="15"/>
      <c r="G580" s="15"/>
      <c r="H580" s="15"/>
      <c r="I580" s="15"/>
      <c r="J580" s="50"/>
      <c r="K580" s="3"/>
      <c r="L580" s="50"/>
      <c r="M580" s="50"/>
      <c r="N580" s="1"/>
      <c r="O580" s="50"/>
      <c r="P580" s="50"/>
      <c r="Q580" s="50"/>
      <c r="R580" s="3"/>
      <c r="S580" s="2"/>
      <c r="T580" s="1"/>
      <c r="U580" s="1"/>
      <c r="V580" s="1"/>
      <c r="W580" s="3"/>
      <c r="X580" s="66"/>
      <c r="Y580" s="162"/>
      <c r="Z580" s="162"/>
      <c r="AA580" s="162"/>
      <c r="AB580" s="2"/>
      <c r="AC580" s="2"/>
      <c r="AE580" s="163"/>
      <c r="AG580" s="1"/>
      <c r="AH580" s="1"/>
      <c r="AI580" s="1"/>
      <c r="AJ580" s="50"/>
    </row>
    <row r="581" spans="1:36" customFormat="1" x14ac:dyDescent="0.25">
      <c r="A581" s="15"/>
      <c r="B581" s="15"/>
      <c r="C581" s="15"/>
      <c r="D581" s="15"/>
      <c r="E581" s="15"/>
      <c r="F581" s="15"/>
      <c r="G581" s="15"/>
      <c r="H581" s="15"/>
      <c r="I581" s="15"/>
      <c r="J581" s="50"/>
      <c r="K581" s="3"/>
      <c r="L581" s="50"/>
      <c r="M581" s="50"/>
      <c r="N581" s="1"/>
      <c r="O581" s="50"/>
      <c r="P581" s="50"/>
      <c r="Q581" s="50"/>
      <c r="R581" s="3"/>
      <c r="S581" s="2"/>
      <c r="T581" s="1"/>
      <c r="U581" s="1"/>
      <c r="V581" s="1"/>
      <c r="W581" s="3"/>
      <c r="X581" s="66"/>
      <c r="Y581" s="162"/>
      <c r="Z581" s="162"/>
      <c r="AA581" s="162"/>
      <c r="AB581" s="2"/>
      <c r="AC581" s="2"/>
      <c r="AE581" s="163"/>
      <c r="AG581" s="1"/>
      <c r="AH581" s="1"/>
      <c r="AI581" s="1"/>
      <c r="AJ581" s="50"/>
    </row>
    <row r="582" spans="1:36" customFormat="1" x14ac:dyDescent="0.25">
      <c r="A582" s="15"/>
      <c r="B582" s="15"/>
      <c r="C582" s="15"/>
      <c r="D582" s="15"/>
      <c r="E582" s="15"/>
      <c r="F582" s="15"/>
      <c r="G582" s="15"/>
      <c r="H582" s="15"/>
      <c r="I582" s="15"/>
      <c r="J582" s="50"/>
      <c r="K582" s="3"/>
      <c r="L582" s="50"/>
      <c r="M582" s="50"/>
      <c r="N582" s="1"/>
      <c r="O582" s="50"/>
      <c r="P582" s="50"/>
      <c r="Q582" s="50"/>
      <c r="R582" s="3"/>
      <c r="S582" s="2"/>
      <c r="T582" s="1"/>
      <c r="U582" s="1"/>
      <c r="V582" s="1"/>
      <c r="W582" s="3"/>
      <c r="X582" s="66"/>
      <c r="Y582" s="162"/>
      <c r="Z582" s="162"/>
      <c r="AA582" s="162"/>
      <c r="AB582" s="2"/>
      <c r="AC582" s="2"/>
      <c r="AE582" s="163"/>
      <c r="AG582" s="1"/>
      <c r="AH582" s="1"/>
      <c r="AI582" s="1"/>
      <c r="AJ582" s="50"/>
    </row>
    <row r="583" spans="1:36" customFormat="1" x14ac:dyDescent="0.25">
      <c r="A583" s="15"/>
      <c r="B583" s="15"/>
      <c r="C583" s="15"/>
      <c r="D583" s="15"/>
      <c r="E583" s="15"/>
      <c r="F583" s="15"/>
      <c r="G583" s="15"/>
      <c r="H583" s="15"/>
      <c r="I583" s="15"/>
      <c r="J583" s="50"/>
      <c r="K583" s="3"/>
      <c r="L583" s="50"/>
      <c r="M583" s="50"/>
      <c r="N583" s="1"/>
      <c r="O583" s="50"/>
      <c r="P583" s="50"/>
      <c r="Q583" s="50"/>
      <c r="R583" s="3"/>
      <c r="S583" s="2"/>
      <c r="T583" s="1"/>
      <c r="U583" s="1"/>
      <c r="V583" s="1"/>
      <c r="W583" s="3"/>
      <c r="X583" s="66"/>
      <c r="Y583" s="162"/>
      <c r="Z583" s="162"/>
      <c r="AA583" s="162"/>
      <c r="AB583" s="2"/>
      <c r="AC583" s="2"/>
      <c r="AE583" s="163"/>
      <c r="AG583" s="1"/>
      <c r="AH583" s="1"/>
      <c r="AI583" s="1"/>
      <c r="AJ583" s="50"/>
    </row>
    <row r="584" spans="1:36" customFormat="1" x14ac:dyDescent="0.25">
      <c r="A584" s="15"/>
      <c r="B584" s="15"/>
      <c r="C584" s="15"/>
      <c r="D584" s="15"/>
      <c r="E584" s="15"/>
      <c r="F584" s="15"/>
      <c r="G584" s="15"/>
      <c r="H584" s="15"/>
      <c r="I584" s="15"/>
      <c r="J584" s="50"/>
      <c r="K584" s="3"/>
      <c r="L584" s="50"/>
      <c r="M584" s="50"/>
      <c r="N584" s="1"/>
      <c r="O584" s="50"/>
      <c r="P584" s="50"/>
      <c r="Q584" s="50"/>
      <c r="R584" s="3"/>
      <c r="S584" s="2"/>
      <c r="T584" s="1"/>
      <c r="U584" s="1"/>
      <c r="V584" s="1"/>
      <c r="W584" s="3"/>
      <c r="X584" s="66"/>
      <c r="Y584" s="162"/>
      <c r="Z584" s="162"/>
      <c r="AA584" s="162"/>
      <c r="AB584" s="2"/>
      <c r="AC584" s="2"/>
      <c r="AE584" s="163"/>
      <c r="AG584" s="1"/>
      <c r="AH584" s="1"/>
      <c r="AI584" s="1"/>
      <c r="AJ584" s="50"/>
    </row>
    <row r="585" spans="1:36" customFormat="1" x14ac:dyDescent="0.25">
      <c r="A585" s="15"/>
      <c r="B585" s="15"/>
      <c r="C585" s="15"/>
      <c r="D585" s="15"/>
      <c r="E585" s="15"/>
      <c r="F585" s="15"/>
      <c r="G585" s="15"/>
      <c r="H585" s="15"/>
      <c r="I585" s="15"/>
      <c r="J585" s="50"/>
      <c r="K585" s="3"/>
      <c r="L585" s="50"/>
      <c r="M585" s="50"/>
      <c r="N585" s="1"/>
      <c r="O585" s="50"/>
      <c r="P585" s="50"/>
      <c r="Q585" s="50"/>
      <c r="R585" s="3"/>
      <c r="S585" s="2"/>
      <c r="T585" s="1"/>
      <c r="U585" s="1"/>
      <c r="V585" s="1"/>
      <c r="W585" s="3"/>
      <c r="X585" s="66"/>
      <c r="Y585" s="162"/>
      <c r="Z585" s="162"/>
      <c r="AA585" s="162"/>
      <c r="AB585" s="2"/>
      <c r="AC585" s="2"/>
      <c r="AE585" s="163"/>
      <c r="AG585" s="1"/>
      <c r="AH585" s="1"/>
      <c r="AI585" s="1"/>
      <c r="AJ585" s="50"/>
    </row>
    <row r="586" spans="1:36" customFormat="1" x14ac:dyDescent="0.25">
      <c r="A586" s="15"/>
      <c r="B586" s="15"/>
      <c r="C586" s="15"/>
      <c r="D586" s="15"/>
      <c r="E586" s="15"/>
      <c r="F586" s="15"/>
      <c r="G586" s="15"/>
      <c r="H586" s="15"/>
      <c r="I586" s="15"/>
      <c r="J586" s="50"/>
      <c r="K586" s="3"/>
      <c r="L586" s="50"/>
      <c r="M586" s="50"/>
      <c r="N586" s="1"/>
      <c r="O586" s="50"/>
      <c r="P586" s="50"/>
      <c r="Q586" s="50"/>
      <c r="R586" s="3"/>
      <c r="S586" s="2"/>
      <c r="T586" s="1"/>
      <c r="U586" s="1"/>
      <c r="V586" s="1"/>
      <c r="W586" s="3"/>
      <c r="X586" s="66"/>
      <c r="Y586" s="162"/>
      <c r="Z586" s="162"/>
      <c r="AA586" s="162"/>
      <c r="AB586" s="2"/>
      <c r="AC586" s="2"/>
      <c r="AE586" s="163"/>
      <c r="AG586" s="1"/>
      <c r="AH586" s="1"/>
      <c r="AI586" s="1"/>
      <c r="AJ586" s="50"/>
    </row>
    <row r="587" spans="1:36" customFormat="1" x14ac:dyDescent="0.25">
      <c r="A587" s="15"/>
      <c r="B587" s="15"/>
      <c r="C587" s="15"/>
      <c r="D587" s="15"/>
      <c r="E587" s="15"/>
      <c r="F587" s="15"/>
      <c r="G587" s="15"/>
      <c r="H587" s="15"/>
      <c r="I587" s="15"/>
      <c r="J587" s="50"/>
      <c r="K587" s="3"/>
      <c r="L587" s="50"/>
      <c r="M587" s="50"/>
      <c r="N587" s="1"/>
      <c r="O587" s="50"/>
      <c r="P587" s="50"/>
      <c r="Q587" s="50"/>
      <c r="R587" s="3"/>
      <c r="S587" s="2"/>
      <c r="T587" s="1"/>
      <c r="U587" s="1"/>
      <c r="V587" s="1"/>
      <c r="W587" s="3"/>
      <c r="X587" s="66"/>
      <c r="Y587" s="162"/>
      <c r="Z587" s="162"/>
      <c r="AA587" s="162"/>
      <c r="AB587" s="2"/>
      <c r="AC587" s="2"/>
      <c r="AE587" s="163"/>
      <c r="AG587" s="1"/>
      <c r="AH587" s="1"/>
      <c r="AI587" s="1"/>
      <c r="AJ587" s="50"/>
    </row>
    <row r="588" spans="1:36" customFormat="1" x14ac:dyDescent="0.25">
      <c r="A588" s="15"/>
      <c r="B588" s="15"/>
      <c r="C588" s="15"/>
      <c r="D588" s="15"/>
      <c r="E588" s="15"/>
      <c r="F588" s="15"/>
      <c r="G588" s="15"/>
      <c r="H588" s="15"/>
      <c r="I588" s="15"/>
      <c r="J588" s="50"/>
      <c r="K588" s="3"/>
      <c r="L588" s="50"/>
      <c r="M588" s="50"/>
      <c r="N588" s="1"/>
      <c r="O588" s="50"/>
      <c r="P588" s="50"/>
      <c r="Q588" s="50"/>
      <c r="R588" s="3"/>
      <c r="S588" s="2"/>
      <c r="T588" s="1"/>
      <c r="U588" s="1"/>
      <c r="V588" s="1"/>
      <c r="W588" s="3"/>
      <c r="X588" s="66"/>
      <c r="Y588" s="162"/>
      <c r="Z588" s="162"/>
      <c r="AA588" s="162"/>
      <c r="AB588" s="2"/>
      <c r="AC588" s="2"/>
      <c r="AE588" s="163"/>
      <c r="AG588" s="1"/>
      <c r="AH588" s="1"/>
      <c r="AI588" s="1"/>
      <c r="AJ588" s="50"/>
    </row>
    <row r="589" spans="1:36" customFormat="1" x14ac:dyDescent="0.25">
      <c r="A589" s="15"/>
      <c r="B589" s="15"/>
      <c r="C589" s="15"/>
      <c r="D589" s="15"/>
      <c r="E589" s="15"/>
      <c r="F589" s="15"/>
      <c r="G589" s="15"/>
      <c r="H589" s="15"/>
      <c r="I589" s="15"/>
      <c r="J589" s="50"/>
      <c r="K589" s="3"/>
      <c r="L589" s="50"/>
      <c r="M589" s="50"/>
      <c r="N589" s="1"/>
      <c r="O589" s="50"/>
      <c r="P589" s="50"/>
      <c r="Q589" s="50"/>
      <c r="R589" s="3"/>
      <c r="S589" s="2"/>
      <c r="T589" s="1"/>
      <c r="U589" s="1"/>
      <c r="V589" s="1"/>
      <c r="W589" s="3"/>
      <c r="X589" s="66"/>
      <c r="Y589" s="162"/>
      <c r="Z589" s="162"/>
      <c r="AA589" s="162"/>
      <c r="AB589" s="2"/>
      <c r="AC589" s="2"/>
      <c r="AE589" s="163"/>
      <c r="AG589" s="1"/>
      <c r="AH589" s="1"/>
      <c r="AI589" s="1"/>
      <c r="AJ589" s="50"/>
    </row>
    <row r="590" spans="1:36" customFormat="1" x14ac:dyDescent="0.25">
      <c r="A590" s="15"/>
      <c r="B590" s="15"/>
      <c r="C590" s="15"/>
      <c r="D590" s="15"/>
      <c r="E590" s="15"/>
      <c r="F590" s="15"/>
      <c r="G590" s="15"/>
      <c r="H590" s="15"/>
      <c r="I590" s="15"/>
      <c r="J590" s="50"/>
      <c r="K590" s="3"/>
      <c r="L590" s="50"/>
      <c r="M590" s="50"/>
      <c r="N590" s="1"/>
      <c r="O590" s="50"/>
      <c r="P590" s="50"/>
      <c r="Q590" s="50"/>
      <c r="R590" s="3"/>
      <c r="S590" s="2"/>
      <c r="T590" s="1"/>
      <c r="U590" s="1"/>
      <c r="V590" s="1"/>
      <c r="W590" s="3"/>
      <c r="X590" s="66"/>
      <c r="Y590" s="162"/>
      <c r="Z590" s="162"/>
      <c r="AA590" s="162"/>
      <c r="AB590" s="2"/>
      <c r="AC590" s="2"/>
      <c r="AE590" s="163"/>
      <c r="AG590" s="1"/>
      <c r="AH590" s="1"/>
      <c r="AI590" s="1"/>
      <c r="AJ590" s="50"/>
    </row>
    <row r="591" spans="1:36" customFormat="1" x14ac:dyDescent="0.25">
      <c r="A591" s="15"/>
      <c r="B591" s="15"/>
      <c r="C591" s="15"/>
      <c r="D591" s="15"/>
      <c r="E591" s="15"/>
      <c r="F591" s="15"/>
      <c r="G591" s="15"/>
      <c r="H591" s="15"/>
      <c r="I591" s="15"/>
      <c r="J591" s="50"/>
      <c r="K591" s="3"/>
      <c r="L591" s="50"/>
      <c r="M591" s="50"/>
      <c r="N591" s="1"/>
      <c r="O591" s="50"/>
      <c r="P591" s="50"/>
      <c r="Q591" s="50"/>
      <c r="R591" s="3"/>
      <c r="S591" s="2"/>
      <c r="T591" s="1"/>
      <c r="U591" s="1"/>
      <c r="V591" s="1"/>
      <c r="W591" s="3"/>
      <c r="X591" s="66"/>
      <c r="Y591" s="162"/>
      <c r="Z591" s="162"/>
      <c r="AA591" s="162"/>
      <c r="AB591" s="2"/>
      <c r="AC591" s="2"/>
      <c r="AE591" s="163"/>
      <c r="AG591" s="1"/>
      <c r="AH591" s="1"/>
      <c r="AI591" s="1"/>
      <c r="AJ591" s="50"/>
    </row>
    <row r="592" spans="1:36" customFormat="1" x14ac:dyDescent="0.25">
      <c r="A592" s="15"/>
      <c r="B592" s="15"/>
      <c r="C592" s="15"/>
      <c r="D592" s="15"/>
      <c r="E592" s="15"/>
      <c r="F592" s="15"/>
      <c r="G592" s="15"/>
      <c r="H592" s="15"/>
      <c r="I592" s="15"/>
      <c r="J592" s="50"/>
      <c r="K592" s="3"/>
      <c r="L592" s="50"/>
      <c r="M592" s="50"/>
      <c r="N592" s="1"/>
      <c r="O592" s="50"/>
      <c r="P592" s="50"/>
      <c r="Q592" s="50"/>
      <c r="R592" s="3"/>
      <c r="S592" s="2"/>
      <c r="T592" s="1"/>
      <c r="U592" s="1"/>
      <c r="V592" s="1"/>
      <c r="W592" s="3"/>
      <c r="X592" s="66"/>
      <c r="Y592" s="162"/>
      <c r="Z592" s="162"/>
      <c r="AA592" s="162"/>
      <c r="AB592" s="2"/>
      <c r="AC592" s="2"/>
      <c r="AE592" s="163"/>
      <c r="AG592" s="1"/>
      <c r="AH592" s="1"/>
      <c r="AI592" s="1"/>
      <c r="AJ592" s="50"/>
    </row>
    <row r="593" spans="1:36" customFormat="1" x14ac:dyDescent="0.25">
      <c r="A593" s="15"/>
      <c r="B593" s="15"/>
      <c r="C593" s="15"/>
      <c r="D593" s="15"/>
      <c r="E593" s="15"/>
      <c r="F593" s="15"/>
      <c r="G593" s="15"/>
      <c r="H593" s="15"/>
      <c r="I593" s="15"/>
      <c r="J593" s="50"/>
      <c r="K593" s="3"/>
      <c r="L593" s="50"/>
      <c r="M593" s="50"/>
      <c r="N593" s="1"/>
      <c r="O593" s="50"/>
      <c r="P593" s="50"/>
      <c r="Q593" s="50"/>
      <c r="R593" s="3"/>
      <c r="S593" s="2"/>
      <c r="T593" s="1"/>
      <c r="U593" s="1"/>
      <c r="V593" s="1"/>
      <c r="W593" s="3"/>
      <c r="X593" s="66"/>
      <c r="Y593" s="162"/>
      <c r="Z593" s="162"/>
      <c r="AA593" s="162"/>
      <c r="AB593" s="2"/>
      <c r="AC593" s="2"/>
      <c r="AE593" s="163"/>
      <c r="AG593" s="1"/>
      <c r="AH593" s="1"/>
      <c r="AI593" s="1"/>
      <c r="AJ593" s="50"/>
    </row>
    <row r="594" spans="1:36" customFormat="1" x14ac:dyDescent="0.25">
      <c r="A594" s="15"/>
      <c r="B594" s="15"/>
      <c r="C594" s="15"/>
      <c r="D594" s="15"/>
      <c r="E594" s="15"/>
      <c r="F594" s="15"/>
      <c r="G594" s="15"/>
      <c r="H594" s="15"/>
      <c r="I594" s="15"/>
      <c r="J594" s="50"/>
      <c r="K594" s="3"/>
      <c r="L594" s="50"/>
      <c r="M594" s="50"/>
      <c r="N594" s="1"/>
      <c r="O594" s="50"/>
      <c r="P594" s="50"/>
      <c r="Q594" s="50"/>
      <c r="R594" s="3"/>
      <c r="S594" s="2"/>
      <c r="T594" s="1"/>
      <c r="U594" s="1"/>
      <c r="V594" s="1"/>
      <c r="W594" s="3"/>
      <c r="X594" s="66"/>
      <c r="Y594" s="162"/>
      <c r="Z594" s="162"/>
      <c r="AA594" s="162"/>
      <c r="AB594" s="2"/>
      <c r="AC594" s="2"/>
      <c r="AE594" s="163"/>
      <c r="AG594" s="1"/>
      <c r="AH594" s="1"/>
      <c r="AI594" s="1"/>
      <c r="AJ594" s="50"/>
    </row>
    <row r="595" spans="1:36" customFormat="1" x14ac:dyDescent="0.25">
      <c r="A595" s="15"/>
      <c r="B595" s="15"/>
      <c r="C595" s="15"/>
      <c r="D595" s="15"/>
      <c r="E595" s="15"/>
      <c r="F595" s="15"/>
      <c r="G595" s="15"/>
      <c r="H595" s="15"/>
      <c r="I595" s="15"/>
      <c r="J595" s="50"/>
      <c r="K595" s="3"/>
      <c r="L595" s="50"/>
      <c r="M595" s="50"/>
      <c r="N595" s="1"/>
      <c r="O595" s="50"/>
      <c r="P595" s="50"/>
      <c r="Q595" s="50"/>
      <c r="R595" s="3"/>
      <c r="S595" s="2"/>
      <c r="T595" s="1"/>
      <c r="U595" s="1"/>
      <c r="V595" s="1"/>
      <c r="W595" s="3"/>
      <c r="X595" s="66"/>
      <c r="Y595" s="162"/>
      <c r="Z595" s="162"/>
      <c r="AA595" s="162"/>
      <c r="AB595" s="2"/>
      <c r="AC595" s="2"/>
      <c r="AE595" s="163"/>
      <c r="AG595" s="1"/>
      <c r="AH595" s="1"/>
      <c r="AI595" s="1"/>
      <c r="AJ595" s="50"/>
    </row>
    <row r="596" spans="1:36" customFormat="1" x14ac:dyDescent="0.25">
      <c r="A596" s="15"/>
      <c r="B596" s="15"/>
      <c r="C596" s="15"/>
      <c r="D596" s="15"/>
      <c r="E596" s="15"/>
      <c r="F596" s="15"/>
      <c r="G596" s="15"/>
      <c r="H596" s="15"/>
      <c r="I596" s="15"/>
      <c r="J596" s="50"/>
      <c r="K596" s="3"/>
      <c r="L596" s="50"/>
      <c r="M596" s="50"/>
      <c r="N596" s="1"/>
      <c r="O596" s="50"/>
      <c r="P596" s="50"/>
      <c r="Q596" s="50"/>
      <c r="R596" s="3"/>
      <c r="S596" s="2"/>
      <c r="T596" s="1"/>
      <c r="U596" s="1"/>
      <c r="V596" s="1"/>
      <c r="W596" s="3"/>
      <c r="X596" s="66"/>
      <c r="Y596" s="162"/>
      <c r="Z596" s="162"/>
      <c r="AA596" s="162"/>
      <c r="AB596" s="2"/>
      <c r="AC596" s="2"/>
      <c r="AE596" s="163"/>
      <c r="AG596" s="1"/>
      <c r="AH596" s="1"/>
      <c r="AI596" s="1"/>
      <c r="AJ596" s="50"/>
    </row>
    <row r="597" spans="1:36" customFormat="1" x14ac:dyDescent="0.25">
      <c r="A597" s="15"/>
      <c r="B597" s="15"/>
      <c r="C597" s="15"/>
      <c r="D597" s="15"/>
      <c r="E597" s="15"/>
      <c r="F597" s="15"/>
      <c r="G597" s="15"/>
      <c r="H597" s="15"/>
      <c r="I597" s="15"/>
      <c r="J597" s="50"/>
      <c r="K597" s="3"/>
      <c r="L597" s="50"/>
      <c r="M597" s="50"/>
      <c r="N597" s="1"/>
      <c r="O597" s="50"/>
      <c r="P597" s="50"/>
      <c r="Q597" s="50"/>
      <c r="R597" s="3"/>
      <c r="S597" s="2"/>
      <c r="T597" s="1"/>
      <c r="U597" s="1"/>
      <c r="V597" s="1"/>
      <c r="W597" s="3"/>
      <c r="X597" s="66"/>
      <c r="Y597" s="162"/>
      <c r="Z597" s="162"/>
      <c r="AA597" s="162"/>
      <c r="AB597" s="2"/>
      <c r="AC597" s="2"/>
      <c r="AE597" s="163"/>
      <c r="AG597" s="1"/>
      <c r="AH597" s="1"/>
      <c r="AI597" s="1"/>
      <c r="AJ597" s="50"/>
    </row>
    <row r="598" spans="1:36" customFormat="1" x14ac:dyDescent="0.25">
      <c r="A598" s="15"/>
      <c r="B598" s="15"/>
      <c r="C598" s="15"/>
      <c r="D598" s="15"/>
      <c r="E598" s="15"/>
      <c r="F598" s="15"/>
      <c r="G598" s="15"/>
      <c r="H598" s="15"/>
      <c r="I598" s="15"/>
      <c r="J598" s="50"/>
      <c r="K598" s="3"/>
      <c r="L598" s="50"/>
      <c r="M598" s="50"/>
      <c r="N598" s="1"/>
      <c r="O598" s="50"/>
      <c r="P598" s="50"/>
      <c r="Q598" s="50"/>
      <c r="R598" s="3"/>
      <c r="S598" s="2"/>
      <c r="T598" s="1"/>
      <c r="U598" s="1"/>
      <c r="V598" s="1"/>
      <c r="W598" s="3"/>
      <c r="X598" s="66"/>
      <c r="Y598" s="162"/>
      <c r="Z598" s="162"/>
      <c r="AA598" s="162"/>
      <c r="AB598" s="2"/>
      <c r="AC598" s="2"/>
      <c r="AE598" s="163"/>
      <c r="AG598" s="1"/>
      <c r="AH598" s="1"/>
      <c r="AI598" s="1"/>
      <c r="AJ598" s="50"/>
    </row>
    <row r="599" spans="1:36" customFormat="1" x14ac:dyDescent="0.25">
      <c r="A599" s="15"/>
      <c r="B599" s="15"/>
      <c r="C599" s="15"/>
      <c r="D599" s="15"/>
      <c r="E599" s="15"/>
      <c r="F599" s="15"/>
      <c r="G599" s="15"/>
      <c r="H599" s="15"/>
      <c r="I599" s="15"/>
      <c r="J599" s="50"/>
      <c r="K599" s="3"/>
      <c r="L599" s="50"/>
      <c r="M599" s="50"/>
      <c r="N599" s="1"/>
      <c r="O599" s="50"/>
      <c r="P599" s="50"/>
      <c r="Q599" s="50"/>
      <c r="R599" s="3"/>
      <c r="S599" s="2"/>
      <c r="T599" s="1"/>
      <c r="U599" s="1"/>
      <c r="V599" s="1"/>
      <c r="W599" s="3"/>
      <c r="X599" s="66"/>
      <c r="Y599" s="162"/>
      <c r="Z599" s="162"/>
      <c r="AA599" s="162"/>
      <c r="AB599" s="2"/>
      <c r="AC599" s="2"/>
      <c r="AE599" s="163"/>
      <c r="AG599" s="1"/>
      <c r="AH599" s="1"/>
      <c r="AI599" s="1"/>
      <c r="AJ599" s="50"/>
    </row>
    <row r="600" spans="1:36" customFormat="1" x14ac:dyDescent="0.25">
      <c r="A600" s="15"/>
      <c r="B600" s="15"/>
      <c r="C600" s="15"/>
      <c r="D600" s="15"/>
      <c r="E600" s="15"/>
      <c r="F600" s="15"/>
      <c r="G600" s="15"/>
      <c r="H600" s="15"/>
      <c r="I600" s="15"/>
      <c r="J600" s="50"/>
      <c r="K600" s="3"/>
      <c r="L600" s="50"/>
      <c r="M600" s="50"/>
      <c r="N600" s="1"/>
      <c r="O600" s="50"/>
      <c r="P600" s="50"/>
      <c r="Q600" s="50"/>
      <c r="R600" s="3"/>
      <c r="S600" s="2"/>
      <c r="T600" s="1"/>
      <c r="U600" s="1"/>
      <c r="V600" s="1"/>
      <c r="W600" s="3"/>
      <c r="X600" s="66"/>
      <c r="Y600" s="162"/>
      <c r="Z600" s="162"/>
      <c r="AA600" s="162"/>
      <c r="AB600" s="2"/>
      <c r="AC600" s="2"/>
      <c r="AE600" s="163"/>
      <c r="AG600" s="1"/>
      <c r="AH600" s="1"/>
      <c r="AI600" s="1"/>
      <c r="AJ600" s="50"/>
    </row>
    <row r="601" spans="1:36" customFormat="1" x14ac:dyDescent="0.25">
      <c r="A601" s="15"/>
      <c r="B601" s="15"/>
      <c r="C601" s="15"/>
      <c r="D601" s="15"/>
      <c r="E601" s="15"/>
      <c r="F601" s="15"/>
      <c r="G601" s="15"/>
      <c r="H601" s="15"/>
      <c r="I601" s="15"/>
      <c r="J601" s="50"/>
      <c r="K601" s="3"/>
      <c r="L601" s="50"/>
      <c r="M601" s="50"/>
      <c r="N601" s="1"/>
      <c r="O601" s="50"/>
      <c r="P601" s="50"/>
      <c r="Q601" s="50"/>
      <c r="R601" s="3"/>
      <c r="S601" s="2"/>
      <c r="T601" s="1"/>
      <c r="U601" s="1"/>
      <c r="V601" s="1"/>
      <c r="W601" s="3"/>
      <c r="X601" s="66"/>
      <c r="Y601" s="162"/>
      <c r="Z601" s="162"/>
      <c r="AA601" s="162"/>
      <c r="AB601" s="2"/>
      <c r="AC601" s="2"/>
      <c r="AE601" s="163"/>
      <c r="AG601" s="1"/>
      <c r="AH601" s="1"/>
      <c r="AI601" s="1"/>
      <c r="AJ601" s="50"/>
    </row>
    <row r="602" spans="1:36" customFormat="1" x14ac:dyDescent="0.25">
      <c r="A602" s="15"/>
      <c r="B602" s="15"/>
      <c r="C602" s="15"/>
      <c r="D602" s="15"/>
      <c r="E602" s="15"/>
      <c r="F602" s="15"/>
      <c r="G602" s="15"/>
      <c r="H602" s="15"/>
      <c r="I602" s="15"/>
      <c r="J602" s="50"/>
      <c r="K602" s="3"/>
      <c r="L602" s="50"/>
      <c r="M602" s="50"/>
      <c r="N602" s="1"/>
      <c r="O602" s="50"/>
      <c r="P602" s="50"/>
      <c r="Q602" s="50"/>
      <c r="R602" s="3"/>
      <c r="S602" s="2"/>
      <c r="T602" s="1"/>
      <c r="U602" s="1"/>
      <c r="V602" s="1"/>
      <c r="W602" s="3"/>
      <c r="X602" s="66"/>
      <c r="Y602" s="162"/>
      <c r="Z602" s="162"/>
      <c r="AA602" s="162"/>
      <c r="AB602" s="2"/>
      <c r="AC602" s="2"/>
      <c r="AE602" s="163"/>
      <c r="AG602" s="1"/>
      <c r="AH602" s="1"/>
      <c r="AI602" s="1"/>
      <c r="AJ602" s="50"/>
    </row>
    <row r="603" spans="1:36" customFormat="1" x14ac:dyDescent="0.25">
      <c r="A603" s="15"/>
      <c r="B603" s="15"/>
      <c r="C603" s="15"/>
      <c r="D603" s="15"/>
      <c r="E603" s="15"/>
      <c r="F603" s="15"/>
      <c r="G603" s="15"/>
      <c r="H603" s="15"/>
      <c r="I603" s="15"/>
      <c r="J603" s="50"/>
      <c r="K603" s="3"/>
      <c r="L603" s="50"/>
      <c r="M603" s="50"/>
      <c r="N603" s="1"/>
      <c r="O603" s="50"/>
      <c r="P603" s="50"/>
      <c r="Q603" s="50"/>
      <c r="R603" s="3"/>
      <c r="S603" s="2"/>
      <c r="T603" s="1"/>
      <c r="U603" s="1"/>
      <c r="V603" s="1"/>
      <c r="W603" s="3"/>
      <c r="X603" s="66"/>
      <c r="Y603" s="162"/>
      <c r="Z603" s="162"/>
      <c r="AA603" s="162"/>
      <c r="AB603" s="2"/>
      <c r="AC603" s="2"/>
      <c r="AE603" s="163"/>
      <c r="AG603" s="1"/>
      <c r="AH603" s="1"/>
      <c r="AI603" s="1"/>
      <c r="AJ603" s="50"/>
    </row>
    <row r="604" spans="1:36" customFormat="1" x14ac:dyDescent="0.25">
      <c r="A604" s="15"/>
      <c r="B604" s="15"/>
      <c r="C604" s="15"/>
      <c r="D604" s="15"/>
      <c r="E604" s="15"/>
      <c r="F604" s="15"/>
      <c r="G604" s="15"/>
      <c r="H604" s="15"/>
      <c r="I604" s="15"/>
      <c r="J604" s="50"/>
      <c r="K604" s="3"/>
      <c r="L604" s="50"/>
      <c r="M604" s="50"/>
      <c r="N604" s="1"/>
      <c r="O604" s="50"/>
      <c r="P604" s="50"/>
      <c r="Q604" s="50"/>
      <c r="R604" s="3"/>
      <c r="S604" s="2"/>
      <c r="T604" s="1"/>
      <c r="U604" s="1"/>
      <c r="V604" s="1"/>
      <c r="W604" s="3"/>
      <c r="X604" s="66"/>
      <c r="Y604" s="162"/>
      <c r="Z604" s="162"/>
      <c r="AA604" s="162"/>
      <c r="AB604" s="2"/>
      <c r="AC604" s="2"/>
      <c r="AE604" s="163"/>
      <c r="AG604" s="1"/>
      <c r="AH604" s="1"/>
      <c r="AI604" s="1"/>
      <c r="AJ604" s="50"/>
    </row>
    <row r="605" spans="1:36" customFormat="1" x14ac:dyDescent="0.25">
      <c r="A605" s="15"/>
      <c r="B605" s="15"/>
      <c r="C605" s="15"/>
      <c r="D605" s="15"/>
      <c r="E605" s="15"/>
      <c r="F605" s="15"/>
      <c r="G605" s="15"/>
      <c r="H605" s="15"/>
      <c r="I605" s="15"/>
      <c r="J605" s="50"/>
      <c r="K605" s="3"/>
      <c r="L605" s="50"/>
      <c r="M605" s="50"/>
      <c r="N605" s="1"/>
      <c r="O605" s="50"/>
      <c r="P605" s="50"/>
      <c r="Q605" s="50"/>
      <c r="R605" s="3"/>
      <c r="S605" s="2"/>
      <c r="T605" s="1"/>
      <c r="U605" s="1"/>
      <c r="V605" s="1"/>
      <c r="W605" s="3"/>
      <c r="X605" s="66"/>
      <c r="Y605" s="162"/>
      <c r="Z605" s="162"/>
      <c r="AA605" s="162"/>
      <c r="AB605" s="2"/>
      <c r="AC605" s="2"/>
      <c r="AE605" s="163"/>
      <c r="AG605" s="1"/>
      <c r="AH605" s="1"/>
      <c r="AI605" s="1"/>
      <c r="AJ605" s="50"/>
    </row>
    <row r="606" spans="1:36" customFormat="1" x14ac:dyDescent="0.25">
      <c r="A606" s="15"/>
      <c r="B606" s="15"/>
      <c r="C606" s="15"/>
      <c r="D606" s="15"/>
      <c r="E606" s="15"/>
      <c r="F606" s="15"/>
      <c r="G606" s="15"/>
      <c r="H606" s="15"/>
      <c r="I606" s="15"/>
      <c r="J606" s="50"/>
      <c r="K606" s="3"/>
      <c r="L606" s="50"/>
      <c r="M606" s="50"/>
      <c r="N606" s="1"/>
      <c r="O606" s="50"/>
      <c r="P606" s="50"/>
      <c r="Q606" s="50"/>
      <c r="R606" s="3"/>
      <c r="S606" s="2"/>
      <c r="T606" s="1"/>
      <c r="U606" s="1"/>
      <c r="V606" s="1"/>
      <c r="W606" s="3"/>
      <c r="X606" s="66"/>
      <c r="Y606" s="162"/>
      <c r="Z606" s="162"/>
      <c r="AA606" s="162"/>
      <c r="AB606" s="2"/>
      <c r="AC606" s="2"/>
      <c r="AE606" s="163"/>
      <c r="AG606" s="1"/>
      <c r="AH606" s="1"/>
      <c r="AI606" s="1"/>
      <c r="AJ606" s="50"/>
    </row>
    <row r="607" spans="1:36" customFormat="1" x14ac:dyDescent="0.25">
      <c r="A607" s="15"/>
      <c r="B607" s="15"/>
      <c r="C607" s="15"/>
      <c r="D607" s="15"/>
      <c r="E607" s="15"/>
      <c r="F607" s="15"/>
      <c r="G607" s="15"/>
      <c r="H607" s="15"/>
      <c r="I607" s="15"/>
      <c r="J607" s="50"/>
      <c r="K607" s="3"/>
      <c r="L607" s="50"/>
      <c r="M607" s="50"/>
      <c r="N607" s="1"/>
      <c r="O607" s="50"/>
      <c r="P607" s="50"/>
      <c r="Q607" s="50"/>
      <c r="R607" s="3"/>
      <c r="S607" s="2"/>
      <c r="T607" s="1"/>
      <c r="U607" s="1"/>
      <c r="V607" s="1"/>
      <c r="W607" s="3"/>
      <c r="X607" s="66"/>
      <c r="Y607" s="162"/>
      <c r="Z607" s="162"/>
      <c r="AA607" s="162"/>
      <c r="AB607" s="2"/>
      <c r="AC607" s="2"/>
      <c r="AE607" s="163"/>
      <c r="AG607" s="1"/>
      <c r="AH607" s="1"/>
      <c r="AI607" s="1"/>
      <c r="AJ607" s="50"/>
    </row>
    <row r="608" spans="1:36" customFormat="1" x14ac:dyDescent="0.25">
      <c r="A608" s="15"/>
      <c r="B608" s="15"/>
      <c r="C608" s="15"/>
      <c r="D608" s="15"/>
      <c r="E608" s="15"/>
      <c r="F608" s="15"/>
      <c r="G608" s="15"/>
      <c r="H608" s="15"/>
      <c r="I608" s="15"/>
      <c r="J608" s="50"/>
      <c r="K608" s="3"/>
      <c r="L608" s="50"/>
      <c r="M608" s="50"/>
      <c r="N608" s="1"/>
      <c r="O608" s="50"/>
      <c r="P608" s="50"/>
      <c r="Q608" s="50"/>
      <c r="R608" s="3"/>
      <c r="S608" s="2"/>
      <c r="T608" s="1"/>
      <c r="U608" s="1"/>
      <c r="V608" s="1"/>
      <c r="W608" s="3"/>
      <c r="X608" s="66"/>
      <c r="Y608" s="162"/>
      <c r="Z608" s="162"/>
      <c r="AA608" s="162"/>
      <c r="AB608" s="2"/>
      <c r="AC608" s="2"/>
      <c r="AE608" s="163"/>
      <c r="AG608" s="1"/>
      <c r="AH608" s="1"/>
      <c r="AI608" s="1"/>
      <c r="AJ608" s="50"/>
    </row>
    <row r="609" spans="1:36" customFormat="1" x14ac:dyDescent="0.25">
      <c r="A609" s="15"/>
      <c r="B609" s="15"/>
      <c r="C609" s="15"/>
      <c r="D609" s="15"/>
      <c r="E609" s="15"/>
      <c r="F609" s="15"/>
      <c r="G609" s="15"/>
      <c r="H609" s="15"/>
      <c r="I609" s="15"/>
      <c r="J609" s="50"/>
      <c r="K609" s="3"/>
      <c r="L609" s="50"/>
      <c r="M609" s="50"/>
      <c r="N609" s="1"/>
      <c r="O609" s="50"/>
      <c r="P609" s="50"/>
      <c r="Q609" s="50"/>
      <c r="R609" s="3"/>
      <c r="S609" s="2"/>
      <c r="T609" s="1"/>
      <c r="U609" s="1"/>
      <c r="V609" s="1"/>
      <c r="W609" s="3"/>
      <c r="X609" s="66"/>
      <c r="Y609" s="162"/>
      <c r="Z609" s="162"/>
      <c r="AA609" s="162"/>
      <c r="AB609" s="2"/>
      <c r="AC609" s="2"/>
      <c r="AE609" s="163"/>
      <c r="AG609" s="1"/>
      <c r="AH609" s="1"/>
      <c r="AI609" s="1"/>
      <c r="AJ609" s="50"/>
    </row>
    <row r="610" spans="1:36" customFormat="1" x14ac:dyDescent="0.25">
      <c r="A610" s="15"/>
      <c r="B610" s="15"/>
      <c r="C610" s="15"/>
      <c r="D610" s="15"/>
      <c r="E610" s="15"/>
      <c r="F610" s="15"/>
      <c r="G610" s="15"/>
      <c r="H610" s="15"/>
      <c r="I610" s="15"/>
      <c r="J610" s="50"/>
      <c r="K610" s="3"/>
      <c r="L610" s="50"/>
      <c r="M610" s="50"/>
      <c r="N610" s="1"/>
      <c r="O610" s="50"/>
      <c r="P610" s="50"/>
      <c r="Q610" s="50"/>
      <c r="R610" s="3"/>
      <c r="S610" s="2"/>
      <c r="T610" s="1"/>
      <c r="U610" s="1"/>
      <c r="V610" s="1"/>
      <c r="W610" s="3"/>
      <c r="X610" s="66"/>
      <c r="Y610" s="162"/>
      <c r="Z610" s="162"/>
      <c r="AA610" s="162"/>
      <c r="AB610" s="2"/>
      <c r="AC610" s="2"/>
      <c r="AE610" s="163"/>
      <c r="AG610" s="1"/>
      <c r="AH610" s="1"/>
      <c r="AI610" s="1"/>
      <c r="AJ610" s="50"/>
    </row>
    <row r="611" spans="1:36" customFormat="1" x14ac:dyDescent="0.25">
      <c r="A611" s="15"/>
      <c r="B611" s="15"/>
      <c r="C611" s="15"/>
      <c r="D611" s="15"/>
      <c r="E611" s="15"/>
      <c r="F611" s="15"/>
      <c r="G611" s="15"/>
      <c r="H611" s="15"/>
      <c r="I611" s="15"/>
      <c r="J611" s="50"/>
      <c r="K611" s="3"/>
      <c r="L611" s="50"/>
      <c r="M611" s="50"/>
      <c r="N611" s="1"/>
      <c r="O611" s="50"/>
      <c r="P611" s="50"/>
      <c r="Q611" s="50"/>
      <c r="R611" s="3"/>
      <c r="S611" s="2"/>
      <c r="T611" s="1"/>
      <c r="U611" s="1"/>
      <c r="V611" s="1"/>
      <c r="W611" s="3"/>
      <c r="X611" s="66"/>
      <c r="Y611" s="162"/>
      <c r="Z611" s="162"/>
      <c r="AA611" s="162"/>
      <c r="AB611" s="2"/>
      <c r="AC611" s="2"/>
      <c r="AE611" s="163"/>
      <c r="AG611" s="1"/>
      <c r="AH611" s="1"/>
      <c r="AI611" s="1"/>
      <c r="AJ611" s="50"/>
    </row>
    <row r="612" spans="1:36" customFormat="1" x14ac:dyDescent="0.25">
      <c r="A612" s="15"/>
      <c r="B612" s="15"/>
      <c r="C612" s="15"/>
      <c r="D612" s="15"/>
      <c r="E612" s="15"/>
      <c r="F612" s="15"/>
      <c r="G612" s="15"/>
      <c r="H612" s="15"/>
      <c r="I612" s="15"/>
      <c r="J612" s="50"/>
      <c r="K612" s="3"/>
      <c r="L612" s="50"/>
      <c r="M612" s="50"/>
      <c r="N612" s="1"/>
      <c r="O612" s="50"/>
      <c r="P612" s="50"/>
      <c r="Q612" s="50"/>
      <c r="R612" s="3"/>
      <c r="S612" s="2"/>
      <c r="T612" s="1"/>
      <c r="U612" s="1"/>
      <c r="V612" s="1"/>
      <c r="W612" s="3"/>
      <c r="X612" s="66"/>
      <c r="Y612" s="162"/>
      <c r="Z612" s="162"/>
      <c r="AA612" s="162"/>
      <c r="AB612" s="2"/>
      <c r="AC612" s="2"/>
      <c r="AE612" s="163"/>
      <c r="AG612" s="1"/>
      <c r="AH612" s="1"/>
      <c r="AI612" s="1"/>
      <c r="AJ612" s="50"/>
    </row>
    <row r="613" spans="1:36" customFormat="1" x14ac:dyDescent="0.25">
      <c r="A613" s="15"/>
      <c r="B613" s="15"/>
      <c r="C613" s="15"/>
      <c r="D613" s="15"/>
      <c r="E613" s="15"/>
      <c r="F613" s="15"/>
      <c r="G613" s="15"/>
      <c r="H613" s="15"/>
      <c r="I613" s="15"/>
      <c r="J613" s="50"/>
      <c r="K613" s="3"/>
      <c r="L613" s="50"/>
      <c r="M613" s="50"/>
      <c r="N613" s="1"/>
      <c r="O613" s="50"/>
      <c r="P613" s="50"/>
      <c r="Q613" s="50"/>
      <c r="R613" s="3"/>
      <c r="S613" s="2"/>
      <c r="T613" s="1"/>
      <c r="U613" s="1"/>
      <c r="V613" s="1"/>
      <c r="W613" s="3"/>
      <c r="X613" s="66"/>
      <c r="Y613" s="162"/>
      <c r="Z613" s="162"/>
      <c r="AA613" s="162"/>
      <c r="AB613" s="2"/>
      <c r="AC613" s="2"/>
      <c r="AE613" s="163"/>
      <c r="AG613" s="1"/>
      <c r="AH613" s="1"/>
      <c r="AI613" s="1"/>
      <c r="AJ613" s="50"/>
    </row>
    <row r="614" spans="1:36" customFormat="1" x14ac:dyDescent="0.25">
      <c r="A614" s="15"/>
      <c r="B614" s="15"/>
      <c r="C614" s="15"/>
      <c r="D614" s="15"/>
      <c r="E614" s="15"/>
      <c r="F614" s="15"/>
      <c r="G614" s="15"/>
      <c r="H614" s="15"/>
      <c r="I614" s="15"/>
      <c r="J614" s="50"/>
      <c r="K614" s="3"/>
      <c r="L614" s="50"/>
      <c r="M614" s="50"/>
      <c r="N614" s="1"/>
      <c r="O614" s="50"/>
      <c r="P614" s="50"/>
      <c r="Q614" s="50"/>
      <c r="R614" s="3"/>
      <c r="S614" s="2"/>
      <c r="T614" s="1"/>
      <c r="U614" s="1"/>
      <c r="V614" s="1"/>
      <c r="W614" s="3"/>
      <c r="X614" s="66"/>
      <c r="Y614" s="162"/>
      <c r="Z614" s="162"/>
      <c r="AA614" s="162"/>
      <c r="AB614" s="2"/>
      <c r="AC614" s="2"/>
      <c r="AE614" s="163"/>
      <c r="AG614" s="1"/>
      <c r="AH614" s="1"/>
      <c r="AI614" s="1"/>
      <c r="AJ614" s="50"/>
    </row>
    <row r="615" spans="1:36" customFormat="1" x14ac:dyDescent="0.25">
      <c r="A615" s="15"/>
      <c r="B615" s="15"/>
      <c r="C615" s="15"/>
      <c r="D615" s="15"/>
      <c r="E615" s="15"/>
      <c r="F615" s="15"/>
      <c r="G615" s="15"/>
      <c r="H615" s="15"/>
      <c r="I615" s="15"/>
      <c r="J615" s="50"/>
      <c r="K615" s="3"/>
      <c r="L615" s="50"/>
      <c r="M615" s="50"/>
      <c r="N615" s="1"/>
      <c r="O615" s="50"/>
      <c r="P615" s="50"/>
      <c r="Q615" s="50"/>
      <c r="R615" s="3"/>
      <c r="S615" s="2"/>
      <c r="T615" s="1"/>
      <c r="U615" s="1"/>
      <c r="V615" s="1"/>
      <c r="W615" s="3"/>
      <c r="X615" s="66"/>
      <c r="Y615" s="162"/>
      <c r="Z615" s="162"/>
      <c r="AA615" s="162"/>
      <c r="AB615" s="2"/>
      <c r="AC615" s="2"/>
      <c r="AE615" s="163"/>
      <c r="AG615" s="1"/>
      <c r="AH615" s="1"/>
      <c r="AI615" s="1"/>
      <c r="AJ615" s="50"/>
    </row>
    <row r="616" spans="1:36" customFormat="1" x14ac:dyDescent="0.25">
      <c r="A616" s="15"/>
      <c r="B616" s="15"/>
      <c r="C616" s="15"/>
      <c r="D616" s="15"/>
      <c r="E616" s="15"/>
      <c r="F616" s="15"/>
      <c r="G616" s="15"/>
      <c r="H616" s="15"/>
      <c r="I616" s="15"/>
      <c r="J616" s="50"/>
      <c r="K616" s="3"/>
      <c r="L616" s="50"/>
      <c r="M616" s="50"/>
      <c r="N616" s="1"/>
      <c r="O616" s="50"/>
      <c r="P616" s="50"/>
      <c r="Q616" s="50"/>
      <c r="R616" s="3"/>
      <c r="S616" s="2"/>
      <c r="T616" s="1"/>
      <c r="U616" s="1"/>
      <c r="V616" s="1"/>
      <c r="W616" s="3"/>
      <c r="X616" s="66"/>
      <c r="Y616" s="162"/>
      <c r="Z616" s="162"/>
      <c r="AA616" s="162"/>
      <c r="AB616" s="2"/>
      <c r="AC616" s="2"/>
      <c r="AE616" s="163"/>
      <c r="AG616" s="1"/>
      <c r="AH616" s="1"/>
      <c r="AI616" s="1"/>
      <c r="AJ616" s="50"/>
    </row>
    <row r="617" spans="1:36" customFormat="1" x14ac:dyDescent="0.25">
      <c r="A617" s="15"/>
      <c r="B617" s="15"/>
      <c r="C617" s="15"/>
      <c r="D617" s="15"/>
      <c r="E617" s="15"/>
      <c r="F617" s="15"/>
      <c r="G617" s="15"/>
      <c r="H617" s="15"/>
      <c r="I617" s="15"/>
      <c r="J617" s="50"/>
      <c r="K617" s="3"/>
      <c r="L617" s="50"/>
      <c r="M617" s="50"/>
      <c r="N617" s="1"/>
      <c r="O617" s="50"/>
      <c r="P617" s="50"/>
      <c r="Q617" s="50"/>
      <c r="R617" s="3"/>
      <c r="S617" s="2"/>
      <c r="T617" s="1"/>
      <c r="U617" s="1"/>
      <c r="V617" s="1"/>
      <c r="W617" s="3"/>
      <c r="X617" s="66"/>
      <c r="Y617" s="162"/>
      <c r="Z617" s="162"/>
      <c r="AA617" s="162"/>
      <c r="AB617" s="2"/>
      <c r="AC617" s="2"/>
      <c r="AE617" s="163"/>
      <c r="AG617" s="1"/>
      <c r="AH617" s="1"/>
      <c r="AI617" s="1"/>
      <c r="AJ617" s="50"/>
    </row>
    <row r="618" spans="1:36" customFormat="1" x14ac:dyDescent="0.25">
      <c r="A618" s="15"/>
      <c r="B618" s="15"/>
      <c r="C618" s="15"/>
      <c r="D618" s="15"/>
      <c r="E618" s="15"/>
      <c r="F618" s="15"/>
      <c r="G618" s="15"/>
      <c r="H618" s="15"/>
      <c r="I618" s="15"/>
      <c r="J618" s="50"/>
      <c r="K618" s="3"/>
      <c r="L618" s="50"/>
      <c r="M618" s="50"/>
      <c r="N618" s="1"/>
      <c r="O618" s="50"/>
      <c r="P618" s="50"/>
      <c r="Q618" s="50"/>
      <c r="R618" s="3"/>
      <c r="S618" s="2"/>
      <c r="T618" s="1"/>
      <c r="U618" s="1"/>
      <c r="V618" s="1"/>
      <c r="W618" s="3"/>
      <c r="X618" s="66"/>
      <c r="Y618" s="162"/>
      <c r="Z618" s="162"/>
      <c r="AA618" s="162"/>
      <c r="AB618" s="2"/>
      <c r="AC618" s="2"/>
      <c r="AE618" s="163"/>
      <c r="AG618" s="1"/>
      <c r="AH618" s="1"/>
      <c r="AI618" s="1"/>
      <c r="AJ618" s="50"/>
    </row>
    <row r="619" spans="1:36" customFormat="1" x14ac:dyDescent="0.25">
      <c r="A619" s="15"/>
      <c r="B619" s="15"/>
      <c r="C619" s="15"/>
      <c r="D619" s="15"/>
      <c r="E619" s="15"/>
      <c r="F619" s="15"/>
      <c r="G619" s="15"/>
      <c r="H619" s="15"/>
      <c r="I619" s="15"/>
      <c r="J619" s="50"/>
      <c r="K619" s="3"/>
      <c r="L619" s="50"/>
      <c r="M619" s="50"/>
      <c r="N619" s="1"/>
      <c r="O619" s="50"/>
      <c r="P619" s="50"/>
      <c r="Q619" s="50"/>
      <c r="R619" s="3"/>
      <c r="S619" s="2"/>
      <c r="T619" s="1"/>
      <c r="U619" s="1"/>
      <c r="V619" s="1"/>
      <c r="W619" s="3"/>
      <c r="X619" s="66"/>
      <c r="Y619" s="162"/>
      <c r="Z619" s="162"/>
      <c r="AA619" s="162"/>
      <c r="AB619" s="2"/>
      <c r="AC619" s="2"/>
      <c r="AE619" s="163"/>
      <c r="AG619" s="1"/>
      <c r="AH619" s="1"/>
      <c r="AI619" s="1"/>
      <c r="AJ619" s="50"/>
    </row>
    <row r="620" spans="1:36" customFormat="1" x14ac:dyDescent="0.25">
      <c r="A620" s="15"/>
      <c r="B620" s="15"/>
      <c r="C620" s="15"/>
      <c r="D620" s="15"/>
      <c r="E620" s="15"/>
      <c r="F620" s="15"/>
      <c r="G620" s="15"/>
      <c r="H620" s="15"/>
      <c r="I620" s="15"/>
      <c r="J620" s="50"/>
      <c r="K620" s="3"/>
      <c r="L620" s="50"/>
      <c r="M620" s="50"/>
      <c r="N620" s="1"/>
      <c r="O620" s="50"/>
      <c r="P620" s="50"/>
      <c r="Q620" s="50"/>
      <c r="R620" s="3"/>
      <c r="S620" s="2"/>
      <c r="T620" s="1"/>
      <c r="U620" s="1"/>
      <c r="V620" s="1"/>
      <c r="W620" s="3"/>
      <c r="X620" s="66"/>
      <c r="Y620" s="162"/>
      <c r="Z620" s="162"/>
      <c r="AA620" s="162"/>
      <c r="AB620" s="2"/>
      <c r="AC620" s="2"/>
      <c r="AE620" s="163"/>
      <c r="AG620" s="1"/>
      <c r="AH620" s="1"/>
      <c r="AI620" s="1"/>
      <c r="AJ620" s="50"/>
    </row>
    <row r="621" spans="1:36" customFormat="1" x14ac:dyDescent="0.25">
      <c r="A621" s="15"/>
      <c r="B621" s="15"/>
      <c r="C621" s="15"/>
      <c r="D621" s="15"/>
      <c r="E621" s="15"/>
      <c r="F621" s="15"/>
      <c r="G621" s="15"/>
      <c r="H621" s="15"/>
      <c r="I621" s="15"/>
      <c r="J621" s="50"/>
      <c r="K621" s="3"/>
      <c r="L621" s="50"/>
      <c r="M621" s="50"/>
      <c r="N621" s="1"/>
      <c r="O621" s="50"/>
      <c r="P621" s="50"/>
      <c r="Q621" s="50"/>
      <c r="R621" s="3"/>
      <c r="S621" s="2"/>
      <c r="T621" s="1"/>
      <c r="U621" s="1"/>
      <c r="V621" s="1"/>
      <c r="W621" s="3"/>
      <c r="X621" s="66"/>
      <c r="Y621" s="162"/>
      <c r="Z621" s="162"/>
      <c r="AA621" s="162"/>
      <c r="AB621" s="2"/>
      <c r="AC621" s="2"/>
      <c r="AE621" s="163"/>
      <c r="AG621" s="1"/>
      <c r="AH621" s="1"/>
      <c r="AI621" s="1"/>
      <c r="AJ621" s="50"/>
    </row>
    <row r="622" spans="1:36" customFormat="1" x14ac:dyDescent="0.25">
      <c r="A622" s="15"/>
      <c r="B622" s="15"/>
      <c r="C622" s="15"/>
      <c r="D622" s="15"/>
      <c r="E622" s="15"/>
      <c r="F622" s="15"/>
      <c r="G622" s="15"/>
      <c r="H622" s="15"/>
      <c r="I622" s="15"/>
      <c r="J622" s="50"/>
      <c r="K622" s="3"/>
      <c r="L622" s="50"/>
      <c r="M622" s="50"/>
      <c r="N622" s="1"/>
      <c r="O622" s="50"/>
      <c r="P622" s="50"/>
      <c r="Q622" s="50"/>
      <c r="R622" s="3"/>
      <c r="S622" s="2"/>
      <c r="T622" s="1"/>
      <c r="U622" s="1"/>
      <c r="V622" s="1"/>
      <c r="W622" s="3"/>
      <c r="X622" s="66"/>
      <c r="Y622" s="162"/>
      <c r="Z622" s="162"/>
      <c r="AA622" s="162"/>
      <c r="AB622" s="2"/>
      <c r="AC622" s="2"/>
      <c r="AE622" s="163"/>
      <c r="AG622" s="1"/>
      <c r="AH622" s="1"/>
      <c r="AI622" s="1"/>
      <c r="AJ622" s="50"/>
    </row>
    <row r="623" spans="1:36" customFormat="1" x14ac:dyDescent="0.25">
      <c r="A623" s="15"/>
      <c r="B623" s="15"/>
      <c r="C623" s="15"/>
      <c r="D623" s="15"/>
      <c r="E623" s="15"/>
      <c r="F623" s="15"/>
      <c r="G623" s="15"/>
      <c r="H623" s="15"/>
      <c r="I623" s="15"/>
      <c r="J623" s="50"/>
      <c r="K623" s="3"/>
      <c r="L623" s="50"/>
      <c r="M623" s="50"/>
      <c r="N623" s="1"/>
      <c r="O623" s="50"/>
      <c r="P623" s="50"/>
      <c r="Q623" s="50"/>
      <c r="R623" s="3"/>
      <c r="S623" s="2"/>
      <c r="T623" s="1"/>
      <c r="U623" s="1"/>
      <c r="V623" s="1"/>
      <c r="W623" s="3"/>
      <c r="X623" s="66"/>
      <c r="Y623" s="162"/>
      <c r="Z623" s="162"/>
      <c r="AA623" s="162"/>
      <c r="AB623" s="2"/>
      <c r="AC623" s="2"/>
      <c r="AE623" s="163"/>
      <c r="AG623" s="1"/>
      <c r="AH623" s="1"/>
      <c r="AI623" s="1"/>
      <c r="AJ623" s="50"/>
    </row>
    <row r="624" spans="1:36" customFormat="1" x14ac:dyDescent="0.25">
      <c r="A624" s="15"/>
      <c r="B624" s="15"/>
      <c r="C624" s="15"/>
      <c r="D624" s="15"/>
      <c r="E624" s="15"/>
      <c r="F624" s="15"/>
      <c r="G624" s="15"/>
      <c r="H624" s="15"/>
      <c r="I624" s="15"/>
      <c r="J624" s="50"/>
      <c r="K624" s="3"/>
      <c r="L624" s="50"/>
      <c r="M624" s="50"/>
      <c r="N624" s="1"/>
      <c r="O624" s="50"/>
      <c r="P624" s="50"/>
      <c r="Q624" s="50"/>
      <c r="R624" s="3"/>
      <c r="S624" s="2"/>
      <c r="T624" s="1"/>
      <c r="U624" s="1"/>
      <c r="V624" s="1"/>
      <c r="W624" s="3"/>
      <c r="X624" s="66"/>
      <c r="Y624" s="162"/>
      <c r="Z624" s="162"/>
      <c r="AA624" s="162"/>
      <c r="AB624" s="2"/>
      <c r="AC624" s="2"/>
      <c r="AE624" s="163"/>
      <c r="AG624" s="1"/>
      <c r="AH624" s="1"/>
      <c r="AI624" s="1"/>
      <c r="AJ624" s="50"/>
    </row>
    <row r="625" spans="1:36" customFormat="1" x14ac:dyDescent="0.25">
      <c r="A625" s="15"/>
      <c r="B625" s="15"/>
      <c r="C625" s="15"/>
      <c r="D625" s="15"/>
      <c r="E625" s="15"/>
      <c r="F625" s="15"/>
      <c r="G625" s="15"/>
      <c r="H625" s="15"/>
      <c r="I625" s="15"/>
      <c r="J625" s="50"/>
      <c r="K625" s="3"/>
      <c r="L625" s="50"/>
      <c r="M625" s="50"/>
      <c r="N625" s="1"/>
      <c r="O625" s="50"/>
      <c r="P625" s="50"/>
      <c r="Q625" s="50"/>
      <c r="R625" s="3"/>
      <c r="S625" s="2"/>
      <c r="T625" s="1"/>
      <c r="U625" s="1"/>
      <c r="V625" s="1"/>
      <c r="W625" s="3"/>
      <c r="X625" s="66"/>
      <c r="Y625" s="162"/>
      <c r="Z625" s="162"/>
      <c r="AA625" s="162"/>
      <c r="AB625" s="2"/>
      <c r="AC625" s="2"/>
      <c r="AE625" s="163"/>
      <c r="AG625" s="1"/>
      <c r="AH625" s="1"/>
      <c r="AI625" s="1"/>
      <c r="AJ625" s="50"/>
    </row>
    <row r="626" spans="1:36" customFormat="1" x14ac:dyDescent="0.25">
      <c r="A626" s="15"/>
      <c r="B626" s="15"/>
      <c r="C626" s="15"/>
      <c r="D626" s="15"/>
      <c r="E626" s="15"/>
      <c r="F626" s="15"/>
      <c r="G626" s="15"/>
      <c r="H626" s="15"/>
      <c r="I626" s="15"/>
      <c r="J626" s="50"/>
      <c r="K626" s="3"/>
      <c r="L626" s="50"/>
      <c r="M626" s="50"/>
      <c r="N626" s="1"/>
      <c r="O626" s="50"/>
      <c r="P626" s="50"/>
      <c r="Q626" s="50"/>
      <c r="R626" s="3"/>
      <c r="S626" s="2"/>
      <c r="T626" s="1"/>
      <c r="U626" s="1"/>
      <c r="V626" s="1"/>
      <c r="W626" s="3"/>
      <c r="X626" s="66"/>
      <c r="Y626" s="162"/>
      <c r="Z626" s="162"/>
      <c r="AA626" s="162"/>
      <c r="AB626" s="2"/>
      <c r="AC626" s="2"/>
      <c r="AE626" s="163"/>
      <c r="AG626" s="1"/>
      <c r="AH626" s="1"/>
      <c r="AI626" s="1"/>
      <c r="AJ626" s="50"/>
    </row>
    <row r="627" spans="1:36" customFormat="1" x14ac:dyDescent="0.25">
      <c r="A627" s="15"/>
      <c r="B627" s="15"/>
      <c r="C627" s="15"/>
      <c r="D627" s="15"/>
      <c r="E627" s="15"/>
      <c r="F627" s="15"/>
      <c r="G627" s="15"/>
      <c r="H627" s="15"/>
      <c r="I627" s="15"/>
      <c r="J627" s="50"/>
      <c r="K627" s="3"/>
      <c r="L627" s="50"/>
      <c r="M627" s="50"/>
      <c r="N627" s="1"/>
      <c r="O627" s="50"/>
      <c r="P627" s="50"/>
      <c r="Q627" s="50"/>
      <c r="R627" s="3"/>
      <c r="S627" s="2"/>
      <c r="T627" s="1"/>
      <c r="U627" s="1"/>
      <c r="V627" s="1"/>
      <c r="W627" s="3"/>
      <c r="X627" s="66"/>
      <c r="Y627" s="162"/>
      <c r="Z627" s="162"/>
      <c r="AA627" s="162"/>
      <c r="AB627" s="2"/>
      <c r="AC627" s="2"/>
      <c r="AE627" s="163"/>
      <c r="AG627" s="1"/>
      <c r="AH627" s="1"/>
      <c r="AI627" s="1"/>
      <c r="AJ627" s="50"/>
    </row>
    <row r="628" spans="1:36" customFormat="1" x14ac:dyDescent="0.25">
      <c r="A628" s="15"/>
      <c r="B628" s="15"/>
      <c r="C628" s="15"/>
      <c r="D628" s="15"/>
      <c r="E628" s="15"/>
      <c r="F628" s="15"/>
      <c r="G628" s="15"/>
      <c r="H628" s="15"/>
      <c r="I628" s="15"/>
      <c r="J628" s="50"/>
      <c r="K628" s="3"/>
      <c r="L628" s="50"/>
      <c r="M628" s="50"/>
      <c r="N628" s="1"/>
      <c r="O628" s="50"/>
      <c r="P628" s="50"/>
      <c r="Q628" s="50"/>
      <c r="R628" s="3"/>
      <c r="S628" s="2"/>
      <c r="T628" s="1"/>
      <c r="U628" s="1"/>
      <c r="V628" s="1"/>
      <c r="W628" s="3"/>
      <c r="X628" s="66"/>
      <c r="Y628" s="162"/>
      <c r="Z628" s="162"/>
      <c r="AA628" s="162"/>
      <c r="AB628" s="2"/>
      <c r="AC628" s="2"/>
      <c r="AE628" s="163"/>
      <c r="AG628" s="1"/>
      <c r="AH628" s="1"/>
      <c r="AI628" s="1"/>
      <c r="AJ628" s="50"/>
    </row>
    <row r="629" spans="1:36" customFormat="1" x14ac:dyDescent="0.25">
      <c r="A629" s="15"/>
      <c r="B629" s="15"/>
      <c r="C629" s="15"/>
      <c r="D629" s="15"/>
      <c r="E629" s="15"/>
      <c r="F629" s="15"/>
      <c r="G629" s="15"/>
      <c r="H629" s="15"/>
      <c r="I629" s="15"/>
      <c r="J629" s="50"/>
      <c r="K629" s="3"/>
      <c r="L629" s="50"/>
      <c r="M629" s="50"/>
      <c r="N629" s="1"/>
      <c r="O629" s="50"/>
      <c r="P629" s="50"/>
      <c r="Q629" s="50"/>
      <c r="R629" s="3"/>
      <c r="S629" s="2"/>
      <c r="T629" s="1"/>
      <c r="U629" s="1"/>
      <c r="V629" s="1"/>
      <c r="W629" s="3"/>
      <c r="X629" s="66"/>
      <c r="Y629" s="162"/>
      <c r="Z629" s="162"/>
      <c r="AA629" s="162"/>
      <c r="AB629" s="2"/>
      <c r="AC629" s="2"/>
      <c r="AE629" s="163"/>
      <c r="AG629" s="1"/>
      <c r="AH629" s="1"/>
      <c r="AI629" s="1"/>
      <c r="AJ629" s="50"/>
    </row>
    <row r="630" spans="1:36" customFormat="1" x14ac:dyDescent="0.25">
      <c r="A630" s="15"/>
      <c r="B630" s="15"/>
      <c r="C630" s="15"/>
      <c r="D630" s="15"/>
      <c r="E630" s="15"/>
      <c r="F630" s="15"/>
      <c r="G630" s="15"/>
      <c r="H630" s="15"/>
      <c r="I630" s="15"/>
      <c r="J630" s="50"/>
      <c r="K630" s="3"/>
      <c r="L630" s="50"/>
      <c r="M630" s="50"/>
      <c r="N630" s="1"/>
      <c r="O630" s="50"/>
      <c r="P630" s="50"/>
      <c r="Q630" s="50"/>
      <c r="R630" s="3"/>
      <c r="S630" s="2"/>
      <c r="T630" s="1"/>
      <c r="U630" s="1"/>
      <c r="V630" s="1"/>
      <c r="W630" s="3"/>
      <c r="X630" s="66"/>
      <c r="Y630" s="162"/>
      <c r="Z630" s="162"/>
      <c r="AA630" s="162"/>
      <c r="AB630" s="2"/>
      <c r="AC630" s="2"/>
      <c r="AE630" s="163"/>
      <c r="AG630" s="1"/>
      <c r="AH630" s="1"/>
      <c r="AI630" s="1"/>
      <c r="AJ630" s="50"/>
    </row>
    <row r="631" spans="1:36" customFormat="1" x14ac:dyDescent="0.25">
      <c r="A631" s="15"/>
      <c r="B631" s="15"/>
      <c r="C631" s="15"/>
      <c r="D631" s="15"/>
      <c r="E631" s="15"/>
      <c r="F631" s="15"/>
      <c r="G631" s="15"/>
      <c r="H631" s="15"/>
      <c r="I631" s="15"/>
      <c r="J631" s="50"/>
      <c r="K631" s="3"/>
      <c r="L631" s="50"/>
      <c r="M631" s="50"/>
      <c r="N631" s="1"/>
      <c r="O631" s="50"/>
      <c r="P631" s="50"/>
      <c r="Q631" s="50"/>
      <c r="R631" s="3"/>
      <c r="S631" s="2"/>
      <c r="T631" s="1"/>
      <c r="U631" s="1"/>
      <c r="V631" s="1"/>
      <c r="W631" s="3"/>
      <c r="X631" s="66"/>
      <c r="Y631" s="162"/>
      <c r="Z631" s="162"/>
      <c r="AA631" s="162"/>
      <c r="AB631" s="2"/>
      <c r="AC631" s="2"/>
      <c r="AE631" s="163"/>
      <c r="AG631" s="1"/>
      <c r="AH631" s="1"/>
      <c r="AI631" s="1"/>
      <c r="AJ631" s="50"/>
    </row>
    <row r="632" spans="1:36" customFormat="1" x14ac:dyDescent="0.25">
      <c r="A632" s="15"/>
      <c r="B632" s="15"/>
      <c r="C632" s="15"/>
      <c r="D632" s="15"/>
      <c r="E632" s="15"/>
      <c r="F632" s="15"/>
      <c r="G632" s="15"/>
      <c r="H632" s="15"/>
      <c r="I632" s="15"/>
      <c r="J632" s="50"/>
      <c r="K632" s="3"/>
      <c r="L632" s="50"/>
      <c r="M632" s="50"/>
      <c r="N632" s="1"/>
      <c r="O632" s="50"/>
      <c r="P632" s="50"/>
      <c r="Q632" s="50"/>
      <c r="R632" s="3"/>
      <c r="S632" s="2"/>
      <c r="T632" s="1"/>
      <c r="U632" s="1"/>
      <c r="V632" s="1"/>
      <c r="W632" s="3"/>
      <c r="X632" s="66"/>
      <c r="Y632" s="162"/>
      <c r="Z632" s="162"/>
      <c r="AA632" s="162"/>
      <c r="AB632" s="2"/>
      <c r="AC632" s="2"/>
      <c r="AE632" s="163"/>
      <c r="AG632" s="1"/>
      <c r="AH632" s="1"/>
      <c r="AI632" s="1"/>
      <c r="AJ632" s="50"/>
    </row>
    <row r="633" spans="1:36" customFormat="1" x14ac:dyDescent="0.25">
      <c r="A633" s="15"/>
      <c r="B633" s="15"/>
      <c r="C633" s="15"/>
      <c r="D633" s="15"/>
      <c r="E633" s="15"/>
      <c r="F633" s="15"/>
      <c r="G633" s="15"/>
      <c r="H633" s="15"/>
      <c r="I633" s="15"/>
      <c r="J633" s="50"/>
      <c r="K633" s="3"/>
      <c r="L633" s="50"/>
      <c r="M633" s="50"/>
      <c r="N633" s="1"/>
      <c r="O633" s="50"/>
      <c r="P633" s="50"/>
      <c r="Q633" s="50"/>
      <c r="R633" s="3"/>
      <c r="S633" s="2"/>
      <c r="T633" s="1"/>
      <c r="U633" s="1"/>
      <c r="V633" s="1"/>
      <c r="W633" s="3"/>
      <c r="X633" s="66"/>
      <c r="Y633" s="162"/>
      <c r="Z633" s="162"/>
      <c r="AA633" s="162"/>
      <c r="AB633" s="2"/>
      <c r="AC633" s="2"/>
      <c r="AE633" s="163"/>
      <c r="AG633" s="1"/>
      <c r="AH633" s="1"/>
      <c r="AI633" s="1"/>
      <c r="AJ633" s="50"/>
    </row>
    <row r="634" spans="1:36" customFormat="1" x14ac:dyDescent="0.25">
      <c r="A634" s="15"/>
      <c r="B634" s="15"/>
      <c r="C634" s="15"/>
      <c r="D634" s="15"/>
      <c r="E634" s="15"/>
      <c r="F634" s="15"/>
      <c r="G634" s="15"/>
      <c r="H634" s="15"/>
      <c r="I634" s="15"/>
      <c r="J634" s="50"/>
      <c r="K634" s="3"/>
      <c r="L634" s="50"/>
      <c r="M634" s="50"/>
      <c r="N634" s="1"/>
      <c r="O634" s="50"/>
      <c r="P634" s="50"/>
      <c r="Q634" s="50"/>
      <c r="R634" s="3"/>
      <c r="S634" s="2"/>
      <c r="T634" s="1"/>
      <c r="U634" s="1"/>
      <c r="V634" s="1"/>
      <c r="W634" s="3"/>
      <c r="X634" s="66"/>
      <c r="Y634" s="162"/>
      <c r="Z634" s="162"/>
      <c r="AA634" s="162"/>
      <c r="AB634" s="2"/>
      <c r="AC634" s="2"/>
      <c r="AE634" s="163"/>
      <c r="AG634" s="1"/>
      <c r="AH634" s="1"/>
      <c r="AI634" s="1"/>
      <c r="AJ634" s="50"/>
    </row>
    <row r="635" spans="1:36" customFormat="1" x14ac:dyDescent="0.25">
      <c r="A635" s="15"/>
      <c r="B635" s="15"/>
      <c r="C635" s="15"/>
      <c r="D635" s="15"/>
      <c r="E635" s="15"/>
      <c r="F635" s="15"/>
      <c r="G635" s="15"/>
      <c r="H635" s="15"/>
      <c r="I635" s="15"/>
      <c r="J635" s="50"/>
      <c r="K635" s="3"/>
      <c r="L635" s="50"/>
      <c r="M635" s="50"/>
      <c r="N635" s="1"/>
      <c r="O635" s="50"/>
      <c r="P635" s="50"/>
      <c r="Q635" s="50"/>
      <c r="R635" s="3"/>
      <c r="S635" s="2"/>
      <c r="T635" s="1"/>
      <c r="U635" s="1"/>
      <c r="V635" s="1"/>
      <c r="W635" s="3"/>
      <c r="X635" s="66"/>
      <c r="Y635" s="162"/>
      <c r="Z635" s="162"/>
      <c r="AA635" s="162"/>
      <c r="AB635" s="2"/>
      <c r="AC635" s="2"/>
      <c r="AE635" s="163"/>
      <c r="AG635" s="1"/>
      <c r="AH635" s="1"/>
      <c r="AI635" s="1"/>
      <c r="AJ635" s="50"/>
    </row>
    <row r="636" spans="1:36" customFormat="1" x14ac:dyDescent="0.25">
      <c r="A636" s="15"/>
      <c r="B636" s="15"/>
      <c r="C636" s="15"/>
      <c r="D636" s="15"/>
      <c r="E636" s="15"/>
      <c r="F636" s="15"/>
      <c r="G636" s="15"/>
      <c r="H636" s="15"/>
      <c r="I636" s="15"/>
      <c r="J636" s="50"/>
      <c r="K636" s="3"/>
      <c r="L636" s="50"/>
      <c r="M636" s="50"/>
      <c r="N636" s="1"/>
      <c r="O636" s="50"/>
      <c r="P636" s="50"/>
      <c r="Q636" s="50"/>
      <c r="R636" s="3"/>
      <c r="S636" s="2"/>
      <c r="T636" s="1"/>
      <c r="U636" s="1"/>
      <c r="V636" s="1"/>
      <c r="W636" s="3"/>
      <c r="X636" s="66"/>
      <c r="Y636" s="162"/>
      <c r="Z636" s="162"/>
      <c r="AA636" s="162"/>
      <c r="AB636" s="2"/>
      <c r="AC636" s="2"/>
      <c r="AE636" s="163"/>
      <c r="AG636" s="1"/>
      <c r="AH636" s="1"/>
      <c r="AI636" s="1"/>
      <c r="AJ636" s="50"/>
    </row>
    <row r="637" spans="1:36" customFormat="1" x14ac:dyDescent="0.25">
      <c r="A637" s="15"/>
      <c r="B637" s="15"/>
      <c r="C637" s="15"/>
      <c r="D637" s="15"/>
      <c r="E637" s="15"/>
      <c r="F637" s="15"/>
      <c r="G637" s="15"/>
      <c r="H637" s="15"/>
      <c r="I637" s="15"/>
      <c r="J637" s="50"/>
      <c r="K637" s="3"/>
      <c r="L637" s="50"/>
      <c r="M637" s="50"/>
      <c r="N637" s="1"/>
      <c r="O637" s="50"/>
      <c r="P637" s="50"/>
      <c r="Q637" s="50"/>
      <c r="R637" s="3"/>
      <c r="S637" s="2"/>
      <c r="T637" s="1"/>
      <c r="U637" s="1"/>
      <c r="V637" s="1"/>
      <c r="W637" s="3"/>
      <c r="X637" s="66"/>
      <c r="Y637" s="162"/>
      <c r="Z637" s="162"/>
      <c r="AA637" s="162"/>
      <c r="AB637" s="2"/>
      <c r="AC637" s="2"/>
      <c r="AE637" s="163"/>
      <c r="AG637" s="1"/>
      <c r="AH637" s="1"/>
      <c r="AI637" s="1"/>
      <c r="AJ637" s="50"/>
    </row>
    <row r="638" spans="1:36" customFormat="1" x14ac:dyDescent="0.25">
      <c r="A638" s="15"/>
      <c r="B638" s="15"/>
      <c r="C638" s="15"/>
      <c r="D638" s="15"/>
      <c r="E638" s="15"/>
      <c r="F638" s="15"/>
      <c r="G638" s="15"/>
      <c r="H638" s="15"/>
      <c r="I638" s="15"/>
      <c r="J638" s="50"/>
      <c r="K638" s="3"/>
      <c r="L638" s="50"/>
      <c r="M638" s="50"/>
      <c r="N638" s="1"/>
      <c r="O638" s="50"/>
      <c r="P638" s="50"/>
      <c r="Q638" s="50"/>
      <c r="R638" s="3"/>
      <c r="S638" s="2"/>
      <c r="T638" s="1"/>
      <c r="U638" s="1"/>
      <c r="V638" s="1"/>
      <c r="W638" s="3"/>
      <c r="X638" s="66"/>
      <c r="Y638" s="162"/>
      <c r="Z638" s="162"/>
      <c r="AA638" s="162"/>
      <c r="AB638" s="2"/>
      <c r="AC638" s="2"/>
      <c r="AE638" s="163"/>
      <c r="AG638" s="1"/>
      <c r="AH638" s="1"/>
      <c r="AI638" s="1"/>
      <c r="AJ638" s="50"/>
    </row>
    <row r="639" spans="1:36" customFormat="1" x14ac:dyDescent="0.25">
      <c r="A639" s="15"/>
      <c r="B639" s="15"/>
      <c r="C639" s="15"/>
      <c r="D639" s="15"/>
      <c r="E639" s="15"/>
      <c r="F639" s="15"/>
      <c r="G639" s="15"/>
      <c r="H639" s="15"/>
      <c r="I639" s="15"/>
      <c r="J639" s="50"/>
      <c r="K639" s="3"/>
      <c r="L639" s="50"/>
      <c r="M639" s="50"/>
      <c r="N639" s="1"/>
      <c r="O639" s="50"/>
      <c r="P639" s="50"/>
      <c r="Q639" s="50"/>
      <c r="R639" s="3"/>
      <c r="S639" s="2"/>
      <c r="T639" s="1"/>
      <c r="U639" s="1"/>
      <c r="V639" s="1"/>
      <c r="W639" s="3"/>
      <c r="X639" s="66"/>
      <c r="Y639" s="162"/>
      <c r="Z639" s="162"/>
      <c r="AA639" s="162"/>
      <c r="AB639" s="2"/>
      <c r="AC639" s="2"/>
      <c r="AE639" s="163"/>
      <c r="AG639" s="1"/>
      <c r="AH639" s="1"/>
      <c r="AI639" s="1"/>
      <c r="AJ639" s="50"/>
    </row>
    <row r="640" spans="1:36" customFormat="1" x14ac:dyDescent="0.25">
      <c r="A640" s="15"/>
      <c r="B640" s="15"/>
      <c r="C640" s="15"/>
      <c r="D640" s="15"/>
      <c r="E640" s="15"/>
      <c r="F640" s="15"/>
      <c r="G640" s="15"/>
      <c r="H640" s="15"/>
      <c r="I640" s="15"/>
      <c r="J640" s="50"/>
      <c r="K640" s="3"/>
      <c r="L640" s="50"/>
      <c r="M640" s="50"/>
      <c r="N640" s="1"/>
      <c r="O640" s="50"/>
      <c r="P640" s="50"/>
      <c r="Q640" s="50"/>
      <c r="R640" s="3"/>
      <c r="S640" s="2"/>
      <c r="T640" s="1"/>
      <c r="U640" s="1"/>
      <c r="V640" s="1"/>
      <c r="W640" s="3"/>
      <c r="X640" s="66"/>
      <c r="Y640" s="162"/>
      <c r="Z640" s="162"/>
      <c r="AA640" s="162"/>
      <c r="AB640" s="2"/>
      <c r="AC640" s="2"/>
      <c r="AE640" s="163"/>
      <c r="AG640" s="1"/>
      <c r="AH640" s="1"/>
      <c r="AI640" s="1"/>
      <c r="AJ640" s="50"/>
    </row>
    <row r="641" spans="1:36" customFormat="1" x14ac:dyDescent="0.25">
      <c r="A641" s="15"/>
      <c r="B641" s="15"/>
      <c r="C641" s="15"/>
      <c r="D641" s="15"/>
      <c r="E641" s="15"/>
      <c r="F641" s="15"/>
      <c r="G641" s="15"/>
      <c r="H641" s="15"/>
      <c r="I641" s="15"/>
      <c r="J641" s="50"/>
      <c r="K641" s="3"/>
      <c r="L641" s="50"/>
      <c r="M641" s="50"/>
      <c r="N641" s="1"/>
      <c r="O641" s="50"/>
      <c r="P641" s="50"/>
      <c r="Q641" s="50"/>
      <c r="R641" s="3"/>
      <c r="S641" s="2"/>
      <c r="T641" s="1"/>
      <c r="U641" s="1"/>
      <c r="V641" s="1"/>
      <c r="W641" s="3"/>
      <c r="X641" s="66"/>
      <c r="Y641" s="162"/>
      <c r="Z641" s="162"/>
      <c r="AA641" s="162"/>
      <c r="AB641" s="2"/>
      <c r="AC641" s="2"/>
      <c r="AE641" s="163"/>
      <c r="AG641" s="1"/>
      <c r="AH641" s="1"/>
      <c r="AI641" s="1"/>
      <c r="AJ641" s="50"/>
    </row>
    <row r="642" spans="1:36" customFormat="1" x14ac:dyDescent="0.25">
      <c r="A642" s="15"/>
      <c r="B642" s="15"/>
      <c r="C642" s="15"/>
      <c r="D642" s="15"/>
      <c r="E642" s="15"/>
      <c r="F642" s="15"/>
      <c r="G642" s="15"/>
      <c r="H642" s="15"/>
      <c r="I642" s="15"/>
      <c r="J642" s="50"/>
      <c r="K642" s="3"/>
      <c r="L642" s="50"/>
      <c r="M642" s="50"/>
      <c r="N642" s="1"/>
      <c r="O642" s="50"/>
      <c r="P642" s="50"/>
      <c r="Q642" s="50"/>
      <c r="R642" s="3"/>
      <c r="S642" s="2"/>
      <c r="T642" s="1"/>
      <c r="U642" s="1"/>
      <c r="V642" s="1"/>
      <c r="W642" s="3"/>
      <c r="X642" s="66"/>
      <c r="Y642" s="162"/>
      <c r="Z642" s="162"/>
      <c r="AA642" s="162"/>
      <c r="AB642" s="2"/>
      <c r="AC642" s="2"/>
      <c r="AE642" s="163"/>
      <c r="AG642" s="1"/>
      <c r="AH642" s="1"/>
      <c r="AI642" s="1"/>
      <c r="AJ642" s="50"/>
    </row>
    <row r="643" spans="1:36" customFormat="1" x14ac:dyDescent="0.25">
      <c r="A643" s="15"/>
      <c r="B643" s="15"/>
      <c r="C643" s="15"/>
      <c r="D643" s="15"/>
      <c r="E643" s="15"/>
      <c r="F643" s="15"/>
      <c r="G643" s="15"/>
      <c r="H643" s="15"/>
      <c r="I643" s="15"/>
      <c r="J643" s="50"/>
      <c r="K643" s="3"/>
      <c r="L643" s="50"/>
      <c r="M643" s="50"/>
      <c r="N643" s="1"/>
      <c r="O643" s="50"/>
      <c r="P643" s="50"/>
      <c r="Q643" s="50"/>
      <c r="R643" s="3"/>
      <c r="S643" s="2"/>
      <c r="T643" s="1"/>
      <c r="U643" s="1"/>
      <c r="V643" s="1"/>
      <c r="W643" s="3"/>
      <c r="X643" s="66"/>
      <c r="Y643" s="162"/>
      <c r="Z643" s="162"/>
      <c r="AA643" s="162"/>
      <c r="AB643" s="2"/>
      <c r="AC643" s="2"/>
      <c r="AE643" s="163"/>
      <c r="AG643" s="1"/>
      <c r="AH643" s="1"/>
      <c r="AI643" s="1"/>
      <c r="AJ643" s="50"/>
    </row>
    <row r="644" spans="1:36" customFormat="1" x14ac:dyDescent="0.25">
      <c r="A644" s="15"/>
      <c r="B644" s="15"/>
      <c r="C644" s="15"/>
      <c r="D644" s="15"/>
      <c r="E644" s="15"/>
      <c r="F644" s="15"/>
      <c r="G644" s="15"/>
      <c r="H644" s="15"/>
      <c r="I644" s="15"/>
      <c r="J644" s="50"/>
      <c r="K644" s="3"/>
      <c r="L644" s="50"/>
      <c r="M644" s="50"/>
      <c r="N644" s="1"/>
      <c r="O644" s="50"/>
      <c r="P644" s="50"/>
      <c r="Q644" s="50"/>
      <c r="R644" s="3"/>
      <c r="S644" s="2"/>
      <c r="T644" s="1"/>
      <c r="U644" s="1"/>
      <c r="V644" s="1"/>
      <c r="W644" s="3"/>
      <c r="X644" s="66"/>
      <c r="Y644" s="162"/>
      <c r="Z644" s="162"/>
      <c r="AA644" s="162"/>
      <c r="AB644" s="2"/>
      <c r="AC644" s="2"/>
      <c r="AE644" s="163"/>
      <c r="AG644" s="1"/>
      <c r="AH644" s="1"/>
      <c r="AI644" s="1"/>
      <c r="AJ644" s="50"/>
    </row>
    <row r="645" spans="1:36" customFormat="1" x14ac:dyDescent="0.25">
      <c r="A645" s="15"/>
      <c r="B645" s="15"/>
      <c r="C645" s="15"/>
      <c r="D645" s="15"/>
      <c r="E645" s="15"/>
      <c r="F645" s="15"/>
      <c r="G645" s="15"/>
      <c r="H645" s="15"/>
      <c r="I645" s="15"/>
      <c r="J645" s="50"/>
      <c r="K645" s="3"/>
      <c r="L645" s="50"/>
      <c r="M645" s="50"/>
      <c r="N645" s="1"/>
      <c r="O645" s="50"/>
      <c r="P645" s="50"/>
      <c r="Q645" s="50"/>
      <c r="R645" s="3"/>
      <c r="S645" s="2"/>
      <c r="T645" s="1"/>
      <c r="U645" s="1"/>
      <c r="V645" s="1"/>
      <c r="W645" s="3"/>
      <c r="X645" s="66"/>
      <c r="Y645" s="162"/>
      <c r="Z645" s="162"/>
      <c r="AA645" s="162"/>
      <c r="AB645" s="2"/>
      <c r="AC645" s="2"/>
      <c r="AE645" s="163"/>
      <c r="AG645" s="1"/>
      <c r="AH645" s="1"/>
      <c r="AI645" s="1"/>
      <c r="AJ645" s="50"/>
    </row>
    <row r="646" spans="1:36" customFormat="1" x14ac:dyDescent="0.25">
      <c r="A646" s="15"/>
      <c r="B646" s="15"/>
      <c r="C646" s="15"/>
      <c r="D646" s="15"/>
      <c r="E646" s="15"/>
      <c r="F646" s="15"/>
      <c r="G646" s="15"/>
      <c r="H646" s="15"/>
      <c r="I646" s="15"/>
      <c r="J646" s="50"/>
      <c r="K646" s="3"/>
      <c r="L646" s="50"/>
      <c r="M646" s="50"/>
      <c r="N646" s="1"/>
      <c r="O646" s="50"/>
      <c r="P646" s="50"/>
      <c r="Q646" s="50"/>
      <c r="R646" s="3"/>
      <c r="S646" s="2"/>
      <c r="T646" s="1"/>
      <c r="U646" s="1"/>
      <c r="V646" s="1"/>
      <c r="W646" s="3"/>
      <c r="X646" s="66"/>
      <c r="Y646" s="162"/>
      <c r="Z646" s="162"/>
      <c r="AA646" s="162"/>
      <c r="AB646" s="2"/>
      <c r="AC646" s="2"/>
      <c r="AE646" s="163"/>
      <c r="AG646" s="1"/>
      <c r="AH646" s="1"/>
      <c r="AI646" s="1"/>
      <c r="AJ646" s="50"/>
    </row>
    <row r="647" spans="1:36" customFormat="1" x14ac:dyDescent="0.25">
      <c r="A647" s="15"/>
      <c r="B647" s="15"/>
      <c r="C647" s="15"/>
      <c r="D647" s="15"/>
      <c r="E647" s="15"/>
      <c r="F647" s="15"/>
      <c r="G647" s="15"/>
      <c r="H647" s="15"/>
      <c r="I647" s="15"/>
      <c r="J647" s="50"/>
      <c r="K647" s="3"/>
      <c r="L647" s="50"/>
      <c r="M647" s="50"/>
      <c r="N647" s="1"/>
      <c r="O647" s="50"/>
      <c r="P647" s="50"/>
      <c r="Q647" s="50"/>
      <c r="R647" s="3"/>
      <c r="S647" s="2"/>
      <c r="T647" s="1"/>
      <c r="U647" s="1"/>
      <c r="V647" s="1"/>
      <c r="W647" s="3"/>
      <c r="X647" s="66"/>
      <c r="Y647" s="162"/>
      <c r="Z647" s="162"/>
      <c r="AA647" s="162"/>
      <c r="AB647" s="2"/>
      <c r="AC647" s="2"/>
      <c r="AE647" s="163"/>
      <c r="AG647" s="1"/>
      <c r="AH647" s="1"/>
      <c r="AI647" s="1"/>
      <c r="AJ647" s="50"/>
    </row>
    <row r="648" spans="1:36" customFormat="1" x14ac:dyDescent="0.25">
      <c r="A648" s="15"/>
      <c r="B648" s="15"/>
      <c r="C648" s="15"/>
      <c r="D648" s="15"/>
      <c r="E648" s="15"/>
      <c r="F648" s="15"/>
      <c r="G648" s="15"/>
      <c r="H648" s="15"/>
      <c r="I648" s="15"/>
      <c r="J648" s="50"/>
      <c r="K648" s="3"/>
      <c r="L648" s="50"/>
      <c r="M648" s="50"/>
      <c r="N648" s="1"/>
      <c r="O648" s="50"/>
      <c r="P648" s="50"/>
      <c r="Q648" s="50"/>
      <c r="R648" s="3"/>
      <c r="S648" s="2"/>
      <c r="T648" s="1"/>
      <c r="U648" s="1"/>
      <c r="V648" s="1"/>
      <c r="W648" s="3"/>
      <c r="X648" s="66"/>
      <c r="Y648" s="162"/>
      <c r="Z648" s="162"/>
      <c r="AA648" s="162"/>
      <c r="AB648" s="2"/>
      <c r="AC648" s="2"/>
      <c r="AE648" s="163"/>
      <c r="AG648" s="1"/>
      <c r="AH648" s="1"/>
      <c r="AI648" s="1"/>
      <c r="AJ648" s="50"/>
    </row>
    <row r="649" spans="1:36" customFormat="1" x14ac:dyDescent="0.25">
      <c r="A649" s="15"/>
      <c r="B649" s="15"/>
      <c r="C649" s="15"/>
      <c r="D649" s="15"/>
      <c r="E649" s="15"/>
      <c r="F649" s="15"/>
      <c r="G649" s="15"/>
      <c r="H649" s="15"/>
      <c r="I649" s="15"/>
      <c r="J649" s="50"/>
      <c r="K649" s="3"/>
      <c r="L649" s="50"/>
      <c r="M649" s="50"/>
      <c r="N649" s="1"/>
      <c r="O649" s="50"/>
      <c r="P649" s="50"/>
      <c r="Q649" s="50"/>
      <c r="R649" s="3"/>
      <c r="S649" s="2"/>
      <c r="T649" s="1"/>
      <c r="U649" s="1"/>
      <c r="V649" s="1"/>
      <c r="W649" s="3"/>
      <c r="X649" s="66"/>
      <c r="Y649" s="162"/>
      <c r="Z649" s="162"/>
      <c r="AA649" s="162"/>
      <c r="AB649" s="2"/>
      <c r="AC649" s="2"/>
      <c r="AE649" s="163"/>
      <c r="AG649" s="1"/>
      <c r="AH649" s="1"/>
      <c r="AI649" s="1"/>
      <c r="AJ649" s="50"/>
    </row>
    <row r="650" spans="1:36" customFormat="1" x14ac:dyDescent="0.25">
      <c r="A650" s="15"/>
      <c r="B650" s="15"/>
      <c r="C650" s="15"/>
      <c r="D650" s="15"/>
      <c r="E650" s="15"/>
      <c r="F650" s="15"/>
      <c r="G650" s="15"/>
      <c r="H650" s="15"/>
      <c r="I650" s="15"/>
      <c r="J650" s="50"/>
      <c r="K650" s="3"/>
      <c r="L650" s="50"/>
      <c r="M650" s="50"/>
      <c r="N650" s="1"/>
      <c r="O650" s="50"/>
      <c r="P650" s="50"/>
      <c r="Q650" s="50"/>
      <c r="R650" s="3"/>
      <c r="S650" s="2"/>
      <c r="T650" s="1"/>
      <c r="U650" s="1"/>
      <c r="V650" s="1"/>
      <c r="W650" s="3"/>
      <c r="X650" s="66"/>
      <c r="Y650" s="162"/>
      <c r="Z650" s="162"/>
      <c r="AA650" s="162"/>
      <c r="AB650" s="2"/>
      <c r="AC650" s="2"/>
      <c r="AE650" s="163"/>
      <c r="AG650" s="1"/>
      <c r="AH650" s="1"/>
      <c r="AI650" s="1"/>
      <c r="AJ650" s="50"/>
    </row>
    <row r="651" spans="1:36" customFormat="1" x14ac:dyDescent="0.25">
      <c r="A651" s="15"/>
      <c r="B651" s="15"/>
      <c r="C651" s="15"/>
      <c r="D651" s="15"/>
      <c r="E651" s="15"/>
      <c r="F651" s="15"/>
      <c r="G651" s="15"/>
      <c r="H651" s="15"/>
      <c r="I651" s="15"/>
      <c r="J651" s="50"/>
      <c r="K651" s="3"/>
      <c r="L651" s="50"/>
      <c r="M651" s="50"/>
      <c r="N651" s="1"/>
      <c r="O651" s="50"/>
      <c r="P651" s="50"/>
      <c r="Q651" s="50"/>
      <c r="R651" s="3"/>
      <c r="S651" s="2"/>
      <c r="T651" s="1"/>
      <c r="U651" s="1"/>
      <c r="V651" s="1"/>
      <c r="W651" s="3"/>
      <c r="X651" s="66"/>
      <c r="Y651" s="162"/>
      <c r="Z651" s="162"/>
      <c r="AA651" s="162"/>
      <c r="AB651" s="2"/>
      <c r="AC651" s="2"/>
      <c r="AE651" s="163"/>
      <c r="AG651" s="1"/>
      <c r="AH651" s="1"/>
      <c r="AI651" s="1"/>
      <c r="AJ651" s="50"/>
    </row>
    <row r="652" spans="1:36" customFormat="1" x14ac:dyDescent="0.25">
      <c r="A652" s="15"/>
      <c r="B652" s="15"/>
      <c r="C652" s="15"/>
      <c r="D652" s="15"/>
      <c r="E652" s="15"/>
      <c r="F652" s="15"/>
      <c r="G652" s="15"/>
      <c r="H652" s="15"/>
      <c r="I652" s="15"/>
      <c r="J652" s="50"/>
      <c r="K652" s="3"/>
      <c r="L652" s="50"/>
      <c r="M652" s="50"/>
      <c r="N652" s="1"/>
      <c r="O652" s="50"/>
      <c r="P652" s="50"/>
      <c r="Q652" s="50"/>
      <c r="R652" s="3"/>
      <c r="S652" s="2"/>
      <c r="T652" s="1"/>
      <c r="U652" s="1"/>
      <c r="V652" s="1"/>
      <c r="W652" s="3"/>
      <c r="X652" s="66"/>
      <c r="Y652" s="162"/>
      <c r="Z652" s="162"/>
      <c r="AA652" s="162"/>
      <c r="AB652" s="2"/>
      <c r="AC652" s="2"/>
      <c r="AE652" s="163"/>
      <c r="AG652" s="1"/>
      <c r="AH652" s="1"/>
      <c r="AI652" s="1"/>
      <c r="AJ652" s="50"/>
    </row>
    <row r="653" spans="1:36" customFormat="1" x14ac:dyDescent="0.25">
      <c r="A653" s="15"/>
      <c r="B653" s="15"/>
      <c r="C653" s="15"/>
      <c r="D653" s="15"/>
      <c r="E653" s="15"/>
      <c r="F653" s="15"/>
      <c r="G653" s="15"/>
      <c r="H653" s="15"/>
      <c r="I653" s="15"/>
      <c r="J653" s="50"/>
      <c r="K653" s="3"/>
      <c r="L653" s="50"/>
      <c r="M653" s="50"/>
      <c r="N653" s="1"/>
      <c r="O653" s="50"/>
      <c r="P653" s="50"/>
      <c r="Q653" s="50"/>
      <c r="R653" s="3"/>
      <c r="S653" s="2"/>
      <c r="T653" s="1"/>
      <c r="U653" s="1"/>
      <c r="V653" s="1"/>
      <c r="W653" s="3"/>
      <c r="X653" s="66"/>
      <c r="Y653" s="162"/>
      <c r="Z653" s="162"/>
      <c r="AA653" s="162"/>
      <c r="AB653" s="2"/>
      <c r="AC653" s="2"/>
      <c r="AE653" s="163"/>
      <c r="AG653" s="1"/>
      <c r="AH653" s="1"/>
      <c r="AI653" s="1"/>
      <c r="AJ653" s="50"/>
    </row>
    <row r="654" spans="1:36" customFormat="1" x14ac:dyDescent="0.25">
      <c r="A654" s="15"/>
      <c r="B654" s="15"/>
      <c r="C654" s="15"/>
      <c r="D654" s="15"/>
      <c r="E654" s="15"/>
      <c r="F654" s="15"/>
      <c r="G654" s="15"/>
      <c r="H654" s="15"/>
      <c r="I654" s="15"/>
      <c r="J654" s="50"/>
      <c r="K654" s="3"/>
      <c r="L654" s="50"/>
      <c r="M654" s="50"/>
      <c r="N654" s="1"/>
      <c r="O654" s="50"/>
      <c r="P654" s="50"/>
      <c r="Q654" s="50"/>
      <c r="R654" s="3"/>
      <c r="S654" s="2"/>
      <c r="T654" s="1"/>
      <c r="U654" s="1"/>
      <c r="V654" s="1"/>
      <c r="W654" s="3"/>
      <c r="X654" s="66"/>
      <c r="Y654" s="162"/>
      <c r="Z654" s="162"/>
      <c r="AA654" s="162"/>
      <c r="AB654" s="2"/>
      <c r="AC654" s="2"/>
      <c r="AE654" s="163"/>
      <c r="AG654" s="1"/>
      <c r="AH654" s="1"/>
      <c r="AI654" s="1"/>
      <c r="AJ654" s="50"/>
    </row>
    <row r="655" spans="1:36" customFormat="1" x14ac:dyDescent="0.25">
      <c r="A655" s="15"/>
      <c r="B655" s="15"/>
      <c r="C655" s="15"/>
      <c r="D655" s="15"/>
      <c r="E655" s="15"/>
      <c r="F655" s="15"/>
      <c r="G655" s="15"/>
      <c r="H655" s="15"/>
      <c r="I655" s="15"/>
      <c r="J655" s="50"/>
      <c r="K655" s="3"/>
      <c r="L655" s="50"/>
      <c r="M655" s="50"/>
      <c r="N655" s="1"/>
      <c r="O655" s="50"/>
      <c r="P655" s="50"/>
      <c r="Q655" s="50"/>
      <c r="R655" s="3"/>
      <c r="S655" s="2"/>
      <c r="T655" s="1"/>
      <c r="U655" s="1"/>
      <c r="V655" s="1"/>
      <c r="W655" s="3"/>
      <c r="X655" s="66"/>
      <c r="Y655" s="162"/>
      <c r="Z655" s="162"/>
      <c r="AA655" s="162"/>
      <c r="AB655" s="2"/>
      <c r="AC655" s="2"/>
      <c r="AE655" s="163"/>
      <c r="AG655" s="1"/>
      <c r="AH655" s="1"/>
      <c r="AI655" s="1"/>
      <c r="AJ655" s="50"/>
    </row>
    <row r="656" spans="1:36" customFormat="1" x14ac:dyDescent="0.25">
      <c r="A656" s="15"/>
      <c r="B656" s="15"/>
      <c r="C656" s="15"/>
      <c r="D656" s="15"/>
      <c r="E656" s="15"/>
      <c r="F656" s="15"/>
      <c r="G656" s="15"/>
      <c r="H656" s="15"/>
      <c r="I656" s="15"/>
      <c r="J656" s="50"/>
      <c r="K656" s="3"/>
      <c r="L656" s="50"/>
      <c r="M656" s="50"/>
      <c r="N656" s="1"/>
      <c r="O656" s="50"/>
      <c r="P656" s="50"/>
      <c r="Q656" s="50"/>
      <c r="R656" s="3"/>
      <c r="S656" s="2"/>
      <c r="T656" s="1"/>
      <c r="U656" s="1"/>
      <c r="V656" s="1"/>
      <c r="W656" s="3"/>
      <c r="X656" s="66"/>
      <c r="Y656" s="162"/>
      <c r="Z656" s="162"/>
      <c r="AA656" s="162"/>
      <c r="AB656" s="2"/>
      <c r="AC656" s="2"/>
      <c r="AE656" s="163"/>
      <c r="AG656" s="1"/>
      <c r="AH656" s="1"/>
      <c r="AI656" s="1"/>
      <c r="AJ656" s="50"/>
    </row>
    <row r="657" spans="1:36" customFormat="1" x14ac:dyDescent="0.25">
      <c r="A657" s="15"/>
      <c r="B657" s="15"/>
      <c r="C657" s="15"/>
      <c r="D657" s="15"/>
      <c r="E657" s="15"/>
      <c r="F657" s="15"/>
      <c r="G657" s="15"/>
      <c r="H657" s="15"/>
      <c r="I657" s="15"/>
      <c r="J657" s="50"/>
      <c r="K657" s="3"/>
      <c r="L657" s="50"/>
      <c r="M657" s="50"/>
      <c r="N657" s="1"/>
      <c r="O657" s="50"/>
      <c r="P657" s="50"/>
      <c r="Q657" s="50"/>
      <c r="R657" s="3"/>
      <c r="S657" s="2"/>
      <c r="T657" s="1"/>
      <c r="U657" s="1"/>
      <c r="V657" s="1"/>
      <c r="W657" s="3"/>
      <c r="X657" s="66"/>
      <c r="Y657" s="162"/>
      <c r="Z657" s="162"/>
      <c r="AA657" s="162"/>
      <c r="AB657" s="2"/>
      <c r="AC657" s="2"/>
      <c r="AE657" s="163"/>
      <c r="AG657" s="1"/>
      <c r="AH657" s="1"/>
      <c r="AI657" s="1"/>
      <c r="AJ657" s="50"/>
    </row>
    <row r="658" spans="1:36" customFormat="1" x14ac:dyDescent="0.25">
      <c r="A658" s="15"/>
      <c r="B658" s="15"/>
      <c r="C658" s="15"/>
      <c r="D658" s="15"/>
      <c r="E658" s="15"/>
      <c r="F658" s="15"/>
      <c r="G658" s="15"/>
      <c r="H658" s="15"/>
      <c r="I658" s="15"/>
      <c r="J658" s="50"/>
      <c r="K658" s="3"/>
      <c r="L658" s="50"/>
      <c r="M658" s="50"/>
      <c r="N658" s="1"/>
      <c r="O658" s="50"/>
      <c r="P658" s="50"/>
      <c r="Q658" s="50"/>
      <c r="R658" s="3"/>
      <c r="S658" s="2"/>
      <c r="T658" s="1"/>
      <c r="U658" s="1"/>
      <c r="V658" s="1"/>
      <c r="W658" s="3"/>
      <c r="X658" s="66"/>
      <c r="Y658" s="162"/>
      <c r="Z658" s="162"/>
      <c r="AA658" s="162"/>
      <c r="AB658" s="2"/>
      <c r="AC658" s="2"/>
      <c r="AE658" s="163"/>
      <c r="AG658" s="1"/>
      <c r="AH658" s="1"/>
      <c r="AI658" s="1"/>
      <c r="AJ658" s="50"/>
    </row>
    <row r="659" spans="1:36" customFormat="1" x14ac:dyDescent="0.25">
      <c r="A659" s="15"/>
      <c r="B659" s="15"/>
      <c r="C659" s="15"/>
      <c r="D659" s="15"/>
      <c r="E659" s="15"/>
      <c r="F659" s="15"/>
      <c r="G659" s="15"/>
      <c r="H659" s="15"/>
      <c r="I659" s="15"/>
      <c r="J659" s="50"/>
      <c r="K659" s="3"/>
      <c r="L659" s="50"/>
      <c r="M659" s="50"/>
      <c r="N659" s="1"/>
      <c r="O659" s="50"/>
      <c r="P659" s="50"/>
      <c r="Q659" s="50"/>
      <c r="R659" s="3"/>
      <c r="S659" s="2"/>
      <c r="T659" s="1"/>
      <c r="U659" s="1"/>
      <c r="V659" s="1"/>
      <c r="W659" s="3"/>
      <c r="X659" s="66"/>
      <c r="Y659" s="162"/>
      <c r="Z659" s="162"/>
      <c r="AA659" s="162"/>
      <c r="AB659" s="2"/>
      <c r="AC659" s="2"/>
      <c r="AE659" s="163"/>
      <c r="AG659" s="1"/>
      <c r="AH659" s="1"/>
      <c r="AI659" s="1"/>
      <c r="AJ659" s="50"/>
    </row>
    <row r="660" spans="1:36" customFormat="1" x14ac:dyDescent="0.25">
      <c r="A660" s="15"/>
      <c r="B660" s="15"/>
      <c r="C660" s="15"/>
      <c r="D660" s="15"/>
      <c r="E660" s="15"/>
      <c r="F660" s="15"/>
      <c r="G660" s="15"/>
      <c r="H660" s="15"/>
      <c r="I660" s="15"/>
      <c r="J660" s="50"/>
      <c r="K660" s="3"/>
      <c r="L660" s="50"/>
      <c r="M660" s="50"/>
      <c r="N660" s="1"/>
      <c r="O660" s="50"/>
      <c r="P660" s="50"/>
      <c r="Q660" s="50"/>
      <c r="R660" s="3"/>
      <c r="S660" s="2"/>
      <c r="T660" s="1"/>
      <c r="U660" s="1"/>
      <c r="V660" s="1"/>
      <c r="W660" s="3"/>
      <c r="X660" s="66"/>
      <c r="Y660" s="162"/>
      <c r="Z660" s="162"/>
      <c r="AA660" s="162"/>
      <c r="AB660" s="2"/>
      <c r="AC660" s="2"/>
      <c r="AE660" s="163"/>
      <c r="AG660" s="1"/>
      <c r="AH660" s="1"/>
      <c r="AI660" s="1"/>
      <c r="AJ660" s="50"/>
    </row>
    <row r="661" spans="1:36" customFormat="1" x14ac:dyDescent="0.25">
      <c r="A661" s="15"/>
      <c r="B661" s="15"/>
      <c r="C661" s="15"/>
      <c r="D661" s="15"/>
      <c r="E661" s="15"/>
      <c r="F661" s="15"/>
      <c r="G661" s="15"/>
      <c r="H661" s="15"/>
      <c r="I661" s="15"/>
      <c r="J661" s="50"/>
      <c r="K661" s="3"/>
      <c r="L661" s="50"/>
      <c r="M661" s="50"/>
      <c r="N661" s="1"/>
      <c r="O661" s="50"/>
      <c r="P661" s="50"/>
      <c r="Q661" s="50"/>
      <c r="R661" s="3"/>
      <c r="S661" s="2"/>
      <c r="T661" s="1"/>
      <c r="U661" s="1"/>
      <c r="V661" s="1"/>
      <c r="W661" s="3"/>
      <c r="X661" s="66"/>
      <c r="Y661" s="162"/>
      <c r="Z661" s="162"/>
      <c r="AA661" s="162"/>
      <c r="AB661" s="2"/>
      <c r="AC661" s="2"/>
      <c r="AE661" s="163"/>
      <c r="AG661" s="1"/>
      <c r="AH661" s="1"/>
      <c r="AI661" s="1"/>
      <c r="AJ661" s="50"/>
    </row>
    <row r="662" spans="1:36" customFormat="1" x14ac:dyDescent="0.25">
      <c r="A662" s="15"/>
      <c r="B662" s="15"/>
      <c r="C662" s="15"/>
      <c r="D662" s="15"/>
      <c r="E662" s="15"/>
      <c r="F662" s="15"/>
      <c r="G662" s="15"/>
      <c r="H662" s="15"/>
      <c r="I662" s="15"/>
      <c r="J662" s="50"/>
      <c r="K662" s="3"/>
      <c r="L662" s="50"/>
      <c r="M662" s="50"/>
      <c r="N662" s="1"/>
      <c r="O662" s="50"/>
      <c r="P662" s="50"/>
      <c r="Q662" s="50"/>
      <c r="R662" s="3"/>
      <c r="S662" s="2"/>
      <c r="T662" s="1"/>
      <c r="U662" s="1"/>
      <c r="V662" s="1"/>
      <c r="W662" s="3"/>
      <c r="X662" s="66"/>
      <c r="Y662" s="162"/>
      <c r="Z662" s="162"/>
      <c r="AA662" s="162"/>
      <c r="AB662" s="2"/>
      <c r="AC662" s="2"/>
      <c r="AE662" s="163"/>
      <c r="AG662" s="1"/>
      <c r="AH662" s="1"/>
      <c r="AI662" s="1"/>
      <c r="AJ662" s="50"/>
    </row>
    <row r="663" spans="1:36" customFormat="1" x14ac:dyDescent="0.25">
      <c r="A663" s="15"/>
      <c r="B663" s="15"/>
      <c r="C663" s="15"/>
      <c r="D663" s="15"/>
      <c r="E663" s="15"/>
      <c r="F663" s="15"/>
      <c r="G663" s="15"/>
      <c r="H663" s="15"/>
      <c r="I663" s="15"/>
      <c r="J663" s="50"/>
      <c r="K663" s="3"/>
      <c r="L663" s="50"/>
      <c r="M663" s="50"/>
      <c r="N663" s="1"/>
      <c r="O663" s="50"/>
      <c r="P663" s="50"/>
      <c r="Q663" s="50"/>
      <c r="R663" s="3"/>
      <c r="S663" s="2"/>
      <c r="T663" s="1"/>
      <c r="U663" s="1"/>
      <c r="V663" s="1"/>
      <c r="W663" s="3"/>
      <c r="X663" s="66"/>
      <c r="Y663" s="162"/>
      <c r="Z663" s="162"/>
      <c r="AA663" s="162"/>
      <c r="AB663" s="2"/>
      <c r="AC663" s="2"/>
      <c r="AE663" s="163"/>
      <c r="AG663" s="1"/>
      <c r="AH663" s="1"/>
      <c r="AI663" s="1"/>
      <c r="AJ663" s="50"/>
    </row>
    <row r="664" spans="1:36" customFormat="1" x14ac:dyDescent="0.25">
      <c r="A664" s="15"/>
      <c r="B664" s="15"/>
      <c r="C664" s="15"/>
      <c r="D664" s="15"/>
      <c r="E664" s="15"/>
      <c r="F664" s="15"/>
      <c r="G664" s="15"/>
      <c r="H664" s="15"/>
      <c r="I664" s="15"/>
      <c r="J664" s="50"/>
      <c r="K664" s="3"/>
      <c r="L664" s="50"/>
      <c r="M664" s="50"/>
      <c r="N664" s="1"/>
      <c r="O664" s="50"/>
      <c r="P664" s="50"/>
      <c r="Q664" s="50"/>
      <c r="R664" s="3"/>
      <c r="S664" s="2"/>
      <c r="T664" s="1"/>
      <c r="U664" s="1"/>
      <c r="V664" s="1"/>
      <c r="W664" s="3"/>
      <c r="X664" s="66"/>
      <c r="Y664" s="162"/>
      <c r="Z664" s="162"/>
      <c r="AA664" s="162"/>
      <c r="AB664" s="2"/>
      <c r="AC664" s="2"/>
      <c r="AE664" s="163"/>
      <c r="AG664" s="1"/>
      <c r="AH664" s="1"/>
      <c r="AI664" s="1"/>
      <c r="AJ664" s="50"/>
    </row>
    <row r="665" spans="1:36" customFormat="1" x14ac:dyDescent="0.25">
      <c r="A665" s="15"/>
      <c r="B665" s="15"/>
      <c r="C665" s="15"/>
      <c r="D665" s="15"/>
      <c r="E665" s="15"/>
      <c r="F665" s="15"/>
      <c r="G665" s="15"/>
      <c r="H665" s="15"/>
      <c r="I665" s="15"/>
      <c r="J665" s="50"/>
      <c r="K665" s="3"/>
      <c r="L665" s="50"/>
      <c r="M665" s="50"/>
      <c r="N665" s="1"/>
      <c r="O665" s="50"/>
      <c r="P665" s="50"/>
      <c r="Q665" s="50"/>
      <c r="R665" s="3"/>
      <c r="S665" s="2"/>
      <c r="T665" s="1"/>
      <c r="U665" s="1"/>
      <c r="V665" s="1"/>
      <c r="W665" s="3"/>
      <c r="X665" s="66"/>
      <c r="Y665" s="162"/>
      <c r="Z665" s="162"/>
      <c r="AA665" s="162"/>
      <c r="AB665" s="2"/>
      <c r="AC665" s="2"/>
      <c r="AE665" s="163"/>
      <c r="AG665" s="1"/>
      <c r="AH665" s="1"/>
      <c r="AI665" s="1"/>
      <c r="AJ665" s="50"/>
    </row>
    <row r="666" spans="1:36" customFormat="1" x14ac:dyDescent="0.25">
      <c r="A666" s="15"/>
      <c r="B666" s="15"/>
      <c r="C666" s="15"/>
      <c r="D666" s="15"/>
      <c r="E666" s="15"/>
      <c r="F666" s="15"/>
      <c r="G666" s="15"/>
      <c r="H666" s="15"/>
      <c r="I666" s="15"/>
      <c r="J666" s="50"/>
      <c r="K666" s="3"/>
      <c r="L666" s="50"/>
      <c r="M666" s="50"/>
      <c r="N666" s="1"/>
      <c r="O666" s="50"/>
      <c r="P666" s="50"/>
      <c r="Q666" s="50"/>
      <c r="R666" s="3"/>
      <c r="S666" s="2"/>
      <c r="T666" s="1"/>
      <c r="U666" s="1"/>
      <c r="V666" s="1"/>
      <c r="W666" s="3"/>
      <c r="X666" s="66"/>
      <c r="Y666" s="162"/>
      <c r="Z666" s="162"/>
      <c r="AA666" s="162"/>
      <c r="AB666" s="2"/>
      <c r="AC666" s="2"/>
      <c r="AE666" s="163"/>
      <c r="AG666" s="1"/>
      <c r="AH666" s="1"/>
      <c r="AI666" s="1"/>
      <c r="AJ666" s="50"/>
    </row>
    <row r="667" spans="1:36" customFormat="1" x14ac:dyDescent="0.25">
      <c r="A667" s="15"/>
      <c r="B667" s="15"/>
      <c r="C667" s="15"/>
      <c r="D667" s="15"/>
      <c r="E667" s="15"/>
      <c r="F667" s="15"/>
      <c r="G667" s="15"/>
      <c r="H667" s="15"/>
      <c r="I667" s="15"/>
      <c r="J667" s="50"/>
      <c r="K667" s="3"/>
      <c r="L667" s="50"/>
      <c r="M667" s="50"/>
      <c r="N667" s="1"/>
      <c r="O667" s="50"/>
      <c r="P667" s="50"/>
      <c r="Q667" s="50"/>
      <c r="R667" s="3"/>
      <c r="S667" s="2"/>
      <c r="T667" s="1"/>
      <c r="U667" s="1"/>
      <c r="V667" s="1"/>
      <c r="W667" s="3"/>
      <c r="X667" s="66"/>
      <c r="Y667" s="162"/>
      <c r="Z667" s="162"/>
      <c r="AA667" s="162"/>
      <c r="AB667" s="2"/>
      <c r="AC667" s="2"/>
      <c r="AE667" s="163"/>
      <c r="AG667" s="1"/>
      <c r="AH667" s="1"/>
      <c r="AI667" s="1"/>
      <c r="AJ667" s="50"/>
    </row>
    <row r="668" spans="1:36" customFormat="1" x14ac:dyDescent="0.25">
      <c r="A668" s="15"/>
      <c r="B668" s="15"/>
      <c r="C668" s="15"/>
      <c r="D668" s="15"/>
      <c r="E668" s="15"/>
      <c r="F668" s="15"/>
      <c r="G668" s="15"/>
      <c r="H668" s="15"/>
      <c r="I668" s="15"/>
      <c r="J668" s="50"/>
      <c r="K668" s="3"/>
      <c r="L668" s="50"/>
      <c r="M668" s="50"/>
      <c r="N668" s="1"/>
      <c r="O668" s="50"/>
      <c r="P668" s="50"/>
      <c r="Q668" s="50"/>
      <c r="R668" s="3"/>
      <c r="S668" s="2"/>
      <c r="T668" s="1"/>
      <c r="U668" s="1"/>
      <c r="V668" s="1"/>
      <c r="W668" s="3"/>
      <c r="X668" s="66"/>
      <c r="Y668" s="162"/>
      <c r="Z668" s="162"/>
      <c r="AA668" s="162"/>
      <c r="AB668" s="2"/>
      <c r="AC668" s="2"/>
      <c r="AE668" s="163"/>
      <c r="AG668" s="1"/>
      <c r="AH668" s="1"/>
      <c r="AI668" s="1"/>
      <c r="AJ668" s="50"/>
    </row>
    <row r="669" spans="1:36" customFormat="1" x14ac:dyDescent="0.25">
      <c r="A669" s="15"/>
      <c r="B669" s="15"/>
      <c r="C669" s="15"/>
      <c r="D669" s="15"/>
      <c r="E669" s="15"/>
      <c r="F669" s="15"/>
      <c r="G669" s="15"/>
      <c r="H669" s="15"/>
      <c r="I669" s="15"/>
      <c r="J669" s="50"/>
      <c r="K669" s="3"/>
      <c r="L669" s="50"/>
      <c r="M669" s="50"/>
      <c r="N669" s="1"/>
      <c r="O669" s="50"/>
      <c r="P669" s="50"/>
      <c r="Q669" s="50"/>
      <c r="R669" s="3"/>
      <c r="S669" s="2"/>
      <c r="T669" s="1"/>
      <c r="U669" s="1"/>
      <c r="V669" s="1"/>
      <c r="W669" s="3"/>
      <c r="X669" s="66"/>
      <c r="Y669" s="162"/>
      <c r="Z669" s="162"/>
      <c r="AA669" s="162"/>
      <c r="AB669" s="2"/>
      <c r="AC669" s="2"/>
      <c r="AE669" s="163"/>
      <c r="AG669" s="1"/>
      <c r="AH669" s="1"/>
      <c r="AI669" s="1"/>
      <c r="AJ669" s="50"/>
    </row>
    <row r="670" spans="1:36" customFormat="1" x14ac:dyDescent="0.25">
      <c r="A670" s="15"/>
      <c r="B670" s="15"/>
      <c r="C670" s="15"/>
      <c r="D670" s="15"/>
      <c r="E670" s="15"/>
      <c r="F670" s="15"/>
      <c r="G670" s="15"/>
      <c r="H670" s="15"/>
      <c r="I670" s="15"/>
      <c r="J670" s="50"/>
      <c r="K670" s="3"/>
      <c r="L670" s="50"/>
      <c r="M670" s="50"/>
      <c r="N670" s="1"/>
      <c r="O670" s="50"/>
      <c r="P670" s="50"/>
      <c r="Q670" s="50"/>
      <c r="R670" s="3"/>
      <c r="S670" s="2"/>
      <c r="T670" s="1"/>
      <c r="U670" s="1"/>
      <c r="V670" s="1"/>
      <c r="W670" s="3"/>
      <c r="X670" s="66"/>
      <c r="Y670" s="162"/>
      <c r="Z670" s="162"/>
      <c r="AA670" s="162"/>
      <c r="AB670" s="2"/>
      <c r="AC670" s="2"/>
      <c r="AE670" s="163"/>
      <c r="AG670" s="1"/>
      <c r="AH670" s="1"/>
      <c r="AI670" s="1"/>
      <c r="AJ670" s="50"/>
    </row>
    <row r="671" spans="1:36" customFormat="1" x14ac:dyDescent="0.25">
      <c r="A671" s="15"/>
      <c r="B671" s="15"/>
      <c r="C671" s="15"/>
      <c r="D671" s="15"/>
      <c r="E671" s="15"/>
      <c r="F671" s="15"/>
      <c r="G671" s="15"/>
      <c r="H671" s="15"/>
      <c r="I671" s="15"/>
      <c r="J671" s="50"/>
      <c r="K671" s="3"/>
      <c r="L671" s="50"/>
      <c r="M671" s="50"/>
      <c r="N671" s="1"/>
      <c r="O671" s="50"/>
      <c r="P671" s="50"/>
      <c r="Q671" s="50"/>
      <c r="R671" s="3"/>
      <c r="S671" s="2"/>
      <c r="T671" s="1"/>
      <c r="U671" s="1"/>
      <c r="V671" s="1"/>
      <c r="W671" s="3"/>
      <c r="X671" s="66"/>
      <c r="Y671" s="162"/>
      <c r="Z671" s="162"/>
      <c r="AA671" s="162"/>
      <c r="AB671" s="2"/>
      <c r="AC671" s="2"/>
      <c r="AE671" s="163"/>
      <c r="AG671" s="1"/>
      <c r="AH671" s="1"/>
      <c r="AI671" s="1"/>
      <c r="AJ671" s="50"/>
    </row>
    <row r="672" spans="1:36" customFormat="1" x14ac:dyDescent="0.25">
      <c r="A672" s="15"/>
      <c r="B672" s="15"/>
      <c r="C672" s="15"/>
      <c r="D672" s="15"/>
      <c r="E672" s="15"/>
      <c r="F672" s="15"/>
      <c r="G672" s="15"/>
      <c r="H672" s="15"/>
      <c r="I672" s="15"/>
      <c r="J672" s="50"/>
      <c r="K672" s="3"/>
      <c r="L672" s="50"/>
      <c r="M672" s="50"/>
      <c r="N672" s="1"/>
      <c r="O672" s="50"/>
      <c r="P672" s="50"/>
      <c r="Q672" s="50"/>
      <c r="R672" s="3"/>
      <c r="S672" s="2"/>
      <c r="T672" s="1"/>
      <c r="U672" s="1"/>
      <c r="V672" s="1"/>
      <c r="W672" s="3"/>
      <c r="X672" s="66"/>
      <c r="Y672" s="162"/>
      <c r="Z672" s="162"/>
      <c r="AA672" s="162"/>
      <c r="AB672" s="2"/>
      <c r="AC672" s="2"/>
      <c r="AE672" s="163"/>
      <c r="AG672" s="1"/>
      <c r="AH672" s="1"/>
      <c r="AI672" s="1"/>
      <c r="AJ672" s="50"/>
    </row>
    <row r="673" spans="1:36" customFormat="1" x14ac:dyDescent="0.25">
      <c r="A673" s="15"/>
      <c r="B673" s="15"/>
      <c r="C673" s="15"/>
      <c r="D673" s="15"/>
      <c r="E673" s="15"/>
      <c r="F673" s="15"/>
      <c r="G673" s="15"/>
      <c r="H673" s="15"/>
      <c r="I673" s="15"/>
      <c r="J673" s="50"/>
      <c r="K673" s="3"/>
      <c r="L673" s="50"/>
      <c r="M673" s="50"/>
      <c r="N673" s="1"/>
      <c r="O673" s="50"/>
      <c r="P673" s="50"/>
      <c r="Q673" s="50"/>
      <c r="R673" s="3"/>
      <c r="S673" s="2"/>
      <c r="T673" s="1"/>
      <c r="U673" s="1"/>
      <c r="V673" s="1"/>
      <c r="W673" s="3"/>
      <c r="X673" s="66"/>
      <c r="Y673" s="162"/>
      <c r="Z673" s="162"/>
      <c r="AA673" s="162"/>
      <c r="AB673" s="2"/>
      <c r="AC673" s="2"/>
      <c r="AE673" s="163"/>
      <c r="AG673" s="1"/>
      <c r="AH673" s="1"/>
      <c r="AI673" s="1"/>
      <c r="AJ673" s="50"/>
    </row>
    <row r="674" spans="1:36" customFormat="1" x14ac:dyDescent="0.25">
      <c r="A674" s="15"/>
      <c r="B674" s="15"/>
      <c r="C674" s="15"/>
      <c r="D674" s="15"/>
      <c r="E674" s="15"/>
      <c r="F674" s="15"/>
      <c r="G674" s="15"/>
      <c r="H674" s="15"/>
      <c r="I674" s="15"/>
      <c r="J674" s="50"/>
      <c r="K674" s="3"/>
      <c r="L674" s="50"/>
      <c r="M674" s="50"/>
      <c r="N674" s="1"/>
      <c r="O674" s="50"/>
      <c r="P674" s="50"/>
      <c r="Q674" s="50"/>
      <c r="R674" s="3"/>
      <c r="S674" s="2"/>
      <c r="T674" s="1"/>
      <c r="U674" s="1"/>
      <c r="V674" s="1"/>
      <c r="W674" s="3"/>
      <c r="X674" s="66"/>
      <c r="Y674" s="162"/>
      <c r="Z674" s="162"/>
      <c r="AA674" s="162"/>
      <c r="AB674" s="2"/>
      <c r="AC674" s="2"/>
      <c r="AE674" s="163"/>
      <c r="AG674" s="1"/>
      <c r="AH674" s="1"/>
      <c r="AI674" s="1"/>
      <c r="AJ674" s="50"/>
    </row>
    <row r="675" spans="1:36" customFormat="1" x14ac:dyDescent="0.25">
      <c r="A675" s="15"/>
      <c r="B675" s="15"/>
      <c r="C675" s="15"/>
      <c r="D675" s="15"/>
      <c r="E675" s="15"/>
      <c r="F675" s="15"/>
      <c r="G675" s="15"/>
      <c r="H675" s="15"/>
      <c r="I675" s="15"/>
      <c r="J675" s="50"/>
      <c r="K675" s="3"/>
      <c r="L675" s="50"/>
      <c r="M675" s="50"/>
      <c r="N675" s="1"/>
      <c r="O675" s="50"/>
      <c r="P675" s="50"/>
      <c r="Q675" s="50"/>
      <c r="R675" s="3"/>
      <c r="S675" s="2"/>
      <c r="T675" s="1"/>
      <c r="U675" s="1"/>
      <c r="V675" s="1"/>
      <c r="W675" s="3"/>
      <c r="X675" s="66"/>
      <c r="Y675" s="162"/>
      <c r="Z675" s="162"/>
      <c r="AA675" s="162"/>
      <c r="AB675" s="2"/>
      <c r="AC675" s="2"/>
      <c r="AE675" s="163"/>
      <c r="AG675" s="1"/>
      <c r="AH675" s="1"/>
      <c r="AI675" s="1"/>
      <c r="AJ675" s="50"/>
    </row>
    <row r="676" spans="1:36" customFormat="1" x14ac:dyDescent="0.25">
      <c r="A676" s="15"/>
      <c r="B676" s="15"/>
      <c r="C676" s="15"/>
      <c r="D676" s="15"/>
      <c r="E676" s="15"/>
      <c r="F676" s="15"/>
      <c r="G676" s="15"/>
      <c r="H676" s="15"/>
      <c r="I676" s="15"/>
      <c r="J676" s="50"/>
      <c r="K676" s="3"/>
      <c r="L676" s="50"/>
      <c r="M676" s="50"/>
      <c r="N676" s="1"/>
      <c r="O676" s="50"/>
      <c r="P676" s="50"/>
      <c r="Q676" s="50"/>
      <c r="R676" s="3"/>
      <c r="S676" s="2"/>
      <c r="T676" s="1"/>
      <c r="U676" s="1"/>
      <c r="V676" s="1"/>
      <c r="W676" s="3"/>
      <c r="X676" s="66"/>
      <c r="Y676" s="162"/>
      <c r="Z676" s="162"/>
      <c r="AA676" s="162"/>
      <c r="AB676" s="2"/>
      <c r="AC676" s="2"/>
      <c r="AE676" s="163"/>
      <c r="AG676" s="1"/>
      <c r="AH676" s="1"/>
      <c r="AI676" s="1"/>
      <c r="AJ676" s="50"/>
    </row>
    <row r="677" spans="1:36" customFormat="1" x14ac:dyDescent="0.25">
      <c r="A677" s="15"/>
      <c r="B677" s="15"/>
      <c r="C677" s="15"/>
      <c r="D677" s="15"/>
      <c r="E677" s="15"/>
      <c r="F677" s="15"/>
      <c r="G677" s="15"/>
      <c r="H677" s="15"/>
      <c r="I677" s="15"/>
      <c r="J677" s="50"/>
      <c r="K677" s="3"/>
      <c r="L677" s="50"/>
      <c r="M677" s="50"/>
      <c r="N677" s="1"/>
      <c r="O677" s="50"/>
      <c r="P677" s="50"/>
      <c r="Q677" s="50"/>
      <c r="R677" s="3"/>
      <c r="S677" s="2"/>
      <c r="T677" s="1"/>
      <c r="U677" s="1"/>
      <c r="V677" s="1"/>
      <c r="W677" s="3"/>
      <c r="X677" s="66"/>
      <c r="Y677" s="162"/>
      <c r="Z677" s="162"/>
      <c r="AA677" s="162"/>
      <c r="AB677" s="2"/>
      <c r="AC677" s="2"/>
      <c r="AE677" s="163"/>
      <c r="AG677" s="1"/>
      <c r="AH677" s="1"/>
      <c r="AI677" s="1"/>
      <c r="AJ677" s="50"/>
    </row>
    <row r="678" spans="1:36" customFormat="1" x14ac:dyDescent="0.25">
      <c r="A678" s="15"/>
      <c r="B678" s="15"/>
      <c r="C678" s="15"/>
      <c r="D678" s="15"/>
      <c r="E678" s="15"/>
      <c r="F678" s="15"/>
      <c r="G678" s="15"/>
      <c r="H678" s="15"/>
      <c r="I678" s="15"/>
      <c r="J678" s="50"/>
      <c r="K678" s="3"/>
      <c r="L678" s="50"/>
      <c r="M678" s="50"/>
      <c r="N678" s="1"/>
      <c r="O678" s="50"/>
      <c r="P678" s="50"/>
      <c r="Q678" s="50"/>
      <c r="R678" s="3"/>
      <c r="S678" s="2"/>
      <c r="T678" s="1"/>
      <c r="U678" s="1"/>
      <c r="V678" s="1"/>
      <c r="W678" s="3"/>
      <c r="X678" s="66"/>
      <c r="Y678" s="162"/>
      <c r="Z678" s="162"/>
      <c r="AA678" s="162"/>
      <c r="AB678" s="2"/>
      <c r="AC678" s="2"/>
      <c r="AE678" s="163"/>
      <c r="AG678" s="1"/>
      <c r="AH678" s="1"/>
      <c r="AI678" s="1"/>
      <c r="AJ678" s="50"/>
    </row>
    <row r="679" spans="1:36" customFormat="1" x14ac:dyDescent="0.25">
      <c r="A679" s="15"/>
      <c r="B679" s="15"/>
      <c r="C679" s="15"/>
      <c r="D679" s="15"/>
      <c r="E679" s="15"/>
      <c r="F679" s="15"/>
      <c r="G679" s="15"/>
      <c r="H679" s="15"/>
      <c r="I679" s="15"/>
      <c r="J679" s="50"/>
      <c r="K679" s="3"/>
      <c r="L679" s="50"/>
      <c r="M679" s="50"/>
      <c r="N679" s="1"/>
      <c r="O679" s="50"/>
      <c r="P679" s="50"/>
      <c r="Q679" s="50"/>
      <c r="R679" s="3"/>
      <c r="S679" s="2"/>
      <c r="T679" s="1"/>
      <c r="U679" s="1"/>
      <c r="V679" s="1"/>
      <c r="W679" s="3"/>
      <c r="X679" s="66"/>
      <c r="Y679" s="162"/>
      <c r="Z679" s="162"/>
      <c r="AA679" s="162"/>
      <c r="AB679" s="2"/>
      <c r="AC679" s="2"/>
      <c r="AE679" s="163"/>
      <c r="AG679" s="1"/>
      <c r="AH679" s="1"/>
      <c r="AI679" s="1"/>
      <c r="AJ679" s="50"/>
    </row>
    <row r="680" spans="1:36" customFormat="1" x14ac:dyDescent="0.25">
      <c r="A680" s="15"/>
      <c r="B680" s="15"/>
      <c r="C680" s="15"/>
      <c r="D680" s="15"/>
      <c r="E680" s="15"/>
      <c r="F680" s="15"/>
      <c r="G680" s="15"/>
      <c r="H680" s="15"/>
      <c r="I680" s="15"/>
      <c r="J680" s="50"/>
      <c r="K680" s="3"/>
      <c r="L680" s="50"/>
      <c r="M680" s="50"/>
      <c r="N680" s="1"/>
      <c r="O680" s="50"/>
      <c r="P680" s="50"/>
      <c r="Q680" s="50"/>
      <c r="R680" s="3"/>
      <c r="S680" s="2"/>
      <c r="T680" s="1"/>
      <c r="U680" s="1"/>
      <c r="V680" s="1"/>
      <c r="W680" s="3"/>
      <c r="X680" s="66"/>
      <c r="Y680" s="162"/>
      <c r="Z680" s="162"/>
      <c r="AA680" s="162"/>
      <c r="AB680" s="2"/>
      <c r="AC680" s="2"/>
      <c r="AE680" s="163"/>
      <c r="AG680" s="1"/>
      <c r="AH680" s="1"/>
      <c r="AI680" s="1"/>
      <c r="AJ680" s="50"/>
    </row>
    <row r="681" spans="1:36" customFormat="1" x14ac:dyDescent="0.25">
      <c r="A681" s="15"/>
      <c r="B681" s="15"/>
      <c r="C681" s="15"/>
      <c r="D681" s="15"/>
      <c r="E681" s="15"/>
      <c r="F681" s="15"/>
      <c r="G681" s="15"/>
      <c r="H681" s="15"/>
      <c r="I681" s="15"/>
      <c r="J681" s="50"/>
      <c r="K681" s="3"/>
      <c r="L681" s="50"/>
      <c r="M681" s="50"/>
      <c r="N681" s="1"/>
      <c r="O681" s="50"/>
      <c r="P681" s="50"/>
      <c r="Q681" s="50"/>
      <c r="R681" s="3"/>
      <c r="S681" s="2"/>
      <c r="T681" s="1"/>
      <c r="U681" s="1"/>
      <c r="V681" s="1"/>
      <c r="W681" s="3"/>
      <c r="X681" s="66"/>
      <c r="Y681" s="162"/>
      <c r="Z681" s="162"/>
      <c r="AA681" s="162"/>
      <c r="AB681" s="2"/>
      <c r="AC681" s="2"/>
      <c r="AE681" s="163"/>
      <c r="AG681" s="1"/>
      <c r="AH681" s="1"/>
      <c r="AI681" s="1"/>
      <c r="AJ681" s="50"/>
    </row>
    <row r="682" spans="1:36" customFormat="1" x14ac:dyDescent="0.25">
      <c r="A682" s="15"/>
      <c r="B682" s="15"/>
      <c r="C682" s="15"/>
      <c r="D682" s="15"/>
      <c r="E682" s="15"/>
      <c r="F682" s="15"/>
      <c r="G682" s="15"/>
      <c r="H682" s="15"/>
      <c r="I682" s="15"/>
      <c r="J682" s="50"/>
      <c r="K682" s="3"/>
      <c r="L682" s="50"/>
      <c r="M682" s="50"/>
      <c r="N682" s="1"/>
      <c r="O682" s="50"/>
      <c r="P682" s="50"/>
      <c r="Q682" s="50"/>
      <c r="R682" s="3"/>
      <c r="S682" s="2"/>
      <c r="T682" s="1"/>
      <c r="U682" s="1"/>
      <c r="V682" s="1"/>
      <c r="W682" s="3"/>
      <c r="X682" s="66"/>
      <c r="Y682" s="162"/>
      <c r="Z682" s="162"/>
      <c r="AA682" s="162"/>
      <c r="AB682" s="2"/>
      <c r="AC682" s="2"/>
      <c r="AE682" s="163"/>
      <c r="AG682" s="1"/>
      <c r="AH682" s="1"/>
      <c r="AI682" s="1"/>
      <c r="AJ682" s="50"/>
    </row>
    <row r="683" spans="1:36" customFormat="1" x14ac:dyDescent="0.25">
      <c r="A683" s="15"/>
      <c r="B683" s="15"/>
      <c r="C683" s="15"/>
      <c r="D683" s="15"/>
      <c r="E683" s="15"/>
      <c r="F683" s="15"/>
      <c r="G683" s="15"/>
      <c r="H683" s="15"/>
      <c r="I683" s="15"/>
      <c r="J683" s="50"/>
      <c r="K683" s="3"/>
      <c r="L683" s="50"/>
      <c r="M683" s="50"/>
      <c r="N683" s="1"/>
      <c r="O683" s="50"/>
      <c r="P683" s="50"/>
      <c r="Q683" s="50"/>
      <c r="R683" s="3"/>
      <c r="S683" s="2"/>
      <c r="T683" s="1"/>
      <c r="U683" s="1"/>
      <c r="V683" s="1"/>
      <c r="W683" s="3"/>
      <c r="X683" s="66"/>
      <c r="Y683" s="162"/>
      <c r="Z683" s="162"/>
      <c r="AA683" s="162"/>
      <c r="AB683" s="2"/>
      <c r="AC683" s="2"/>
      <c r="AE683" s="163"/>
      <c r="AG683" s="1"/>
      <c r="AH683" s="1"/>
      <c r="AI683" s="1"/>
      <c r="AJ683" s="50"/>
    </row>
    <row r="684" spans="1:36" customFormat="1" x14ac:dyDescent="0.25">
      <c r="A684" s="15"/>
      <c r="B684" s="15"/>
      <c r="C684" s="15"/>
      <c r="D684" s="15"/>
      <c r="E684" s="15"/>
      <c r="F684" s="15"/>
      <c r="G684" s="15"/>
      <c r="H684" s="15"/>
      <c r="I684" s="15"/>
      <c r="J684" s="50"/>
      <c r="K684" s="3"/>
      <c r="L684" s="50"/>
      <c r="M684" s="50"/>
      <c r="N684" s="1"/>
      <c r="O684" s="50"/>
      <c r="P684" s="50"/>
      <c r="Q684" s="50"/>
      <c r="R684" s="3"/>
      <c r="S684" s="2"/>
      <c r="T684" s="1"/>
      <c r="U684" s="1"/>
      <c r="V684" s="1"/>
      <c r="W684" s="3"/>
      <c r="X684" s="66"/>
      <c r="Y684" s="162"/>
      <c r="Z684" s="162"/>
      <c r="AA684" s="162"/>
      <c r="AB684" s="2"/>
      <c r="AC684" s="2"/>
      <c r="AE684" s="163"/>
      <c r="AG684" s="1"/>
      <c r="AH684" s="1"/>
      <c r="AI684" s="1"/>
      <c r="AJ684" s="50"/>
    </row>
    <row r="685" spans="1:36" customFormat="1" x14ac:dyDescent="0.25">
      <c r="A685" s="15"/>
      <c r="B685" s="15"/>
      <c r="C685" s="15"/>
      <c r="D685" s="15"/>
      <c r="E685" s="15"/>
      <c r="F685" s="15"/>
      <c r="G685" s="15"/>
      <c r="H685" s="15"/>
      <c r="I685" s="15"/>
      <c r="J685" s="50"/>
      <c r="K685" s="3"/>
      <c r="L685" s="50"/>
      <c r="M685" s="50"/>
      <c r="N685" s="1"/>
      <c r="O685" s="50"/>
      <c r="P685" s="50"/>
      <c r="Q685" s="50"/>
      <c r="R685" s="3"/>
      <c r="S685" s="2"/>
      <c r="T685" s="1"/>
      <c r="U685" s="1"/>
      <c r="V685" s="1"/>
      <c r="W685" s="3"/>
      <c r="X685" s="66"/>
      <c r="Y685" s="162"/>
      <c r="Z685" s="162"/>
      <c r="AA685" s="162"/>
      <c r="AB685" s="2"/>
      <c r="AC685" s="2"/>
      <c r="AE685" s="163"/>
      <c r="AG685" s="1"/>
      <c r="AH685" s="1"/>
      <c r="AI685" s="1"/>
      <c r="AJ685" s="50"/>
    </row>
    <row r="686" spans="1:36" customFormat="1" x14ac:dyDescent="0.25">
      <c r="A686" s="15"/>
      <c r="B686" s="15"/>
      <c r="C686" s="15"/>
      <c r="D686" s="15"/>
      <c r="E686" s="15"/>
      <c r="F686" s="15"/>
      <c r="G686" s="15"/>
      <c r="H686" s="15"/>
      <c r="I686" s="15"/>
      <c r="J686" s="50"/>
      <c r="K686" s="3"/>
      <c r="L686" s="50"/>
      <c r="M686" s="50"/>
      <c r="N686" s="1"/>
      <c r="O686" s="50"/>
      <c r="P686" s="50"/>
      <c r="Q686" s="50"/>
      <c r="R686" s="3"/>
      <c r="S686" s="2"/>
      <c r="T686" s="1"/>
      <c r="U686" s="1"/>
      <c r="V686" s="1"/>
      <c r="W686" s="3"/>
      <c r="X686" s="66"/>
      <c r="Y686" s="162"/>
      <c r="Z686" s="162"/>
      <c r="AA686" s="162"/>
      <c r="AB686" s="2"/>
      <c r="AC686" s="2"/>
      <c r="AE686" s="163"/>
      <c r="AG686" s="1"/>
      <c r="AH686" s="1"/>
      <c r="AI686" s="1"/>
      <c r="AJ686" s="50"/>
    </row>
    <row r="687" spans="1:36" customFormat="1" x14ac:dyDescent="0.25">
      <c r="A687" s="15"/>
      <c r="B687" s="15"/>
      <c r="C687" s="15"/>
      <c r="D687" s="15"/>
      <c r="E687" s="15"/>
      <c r="F687" s="15"/>
      <c r="G687" s="15"/>
      <c r="H687" s="15"/>
      <c r="I687" s="15"/>
      <c r="J687" s="50"/>
      <c r="K687" s="3"/>
      <c r="L687" s="50"/>
      <c r="M687" s="50"/>
      <c r="N687" s="1"/>
      <c r="O687" s="50"/>
      <c r="P687" s="50"/>
      <c r="Q687" s="50"/>
      <c r="R687" s="3"/>
      <c r="S687" s="2"/>
      <c r="T687" s="1"/>
      <c r="U687" s="1"/>
      <c r="V687" s="1"/>
      <c r="W687" s="3"/>
      <c r="X687" s="66"/>
      <c r="Y687" s="162"/>
      <c r="Z687" s="162"/>
      <c r="AA687" s="162"/>
      <c r="AB687" s="2"/>
      <c r="AC687" s="2"/>
      <c r="AE687" s="163"/>
      <c r="AG687" s="1"/>
      <c r="AH687" s="1"/>
      <c r="AI687" s="1"/>
      <c r="AJ687" s="50"/>
    </row>
    <row r="688" spans="1:36" customFormat="1" x14ac:dyDescent="0.25">
      <c r="A688" s="15"/>
      <c r="B688" s="15"/>
      <c r="C688" s="15"/>
      <c r="D688" s="15"/>
      <c r="E688" s="15"/>
      <c r="F688" s="15"/>
      <c r="G688" s="15"/>
      <c r="H688" s="15"/>
      <c r="I688" s="15"/>
      <c r="J688" s="50"/>
      <c r="K688" s="3"/>
      <c r="L688" s="50"/>
      <c r="M688" s="50"/>
      <c r="N688" s="1"/>
      <c r="O688" s="50"/>
      <c r="P688" s="50"/>
      <c r="Q688" s="50"/>
      <c r="R688" s="3"/>
      <c r="S688" s="2"/>
      <c r="T688" s="1"/>
      <c r="U688" s="1"/>
      <c r="V688" s="1"/>
      <c r="W688" s="3"/>
      <c r="X688" s="66"/>
      <c r="Y688" s="162"/>
      <c r="Z688" s="162"/>
      <c r="AA688" s="162"/>
      <c r="AB688" s="2"/>
      <c r="AC688" s="2"/>
      <c r="AE688" s="163"/>
      <c r="AG688" s="1"/>
      <c r="AH688" s="1"/>
      <c r="AI688" s="1"/>
      <c r="AJ688" s="50"/>
    </row>
    <row r="689" spans="1:36" customFormat="1" x14ac:dyDescent="0.25">
      <c r="A689" s="15"/>
      <c r="B689" s="15"/>
      <c r="C689" s="15"/>
      <c r="D689" s="15"/>
      <c r="E689" s="15"/>
      <c r="F689" s="15"/>
      <c r="G689" s="15"/>
      <c r="H689" s="15"/>
      <c r="I689" s="15"/>
      <c r="J689" s="50"/>
      <c r="K689" s="3"/>
      <c r="L689" s="50"/>
      <c r="M689" s="50"/>
      <c r="N689" s="1"/>
      <c r="O689" s="50"/>
      <c r="P689" s="50"/>
      <c r="Q689" s="50"/>
      <c r="R689" s="3"/>
      <c r="S689" s="2"/>
      <c r="T689" s="1"/>
      <c r="U689" s="1"/>
      <c r="V689" s="1"/>
      <c r="W689" s="3"/>
      <c r="X689" s="66"/>
      <c r="Y689" s="162"/>
      <c r="Z689" s="162"/>
      <c r="AA689" s="162"/>
      <c r="AB689" s="2"/>
      <c r="AC689" s="2"/>
      <c r="AE689" s="163"/>
      <c r="AG689" s="1"/>
      <c r="AH689" s="1"/>
      <c r="AI689" s="1"/>
      <c r="AJ689" s="50"/>
    </row>
    <row r="690" spans="1:36" customFormat="1" x14ac:dyDescent="0.25">
      <c r="A690" s="15"/>
      <c r="B690" s="15"/>
      <c r="C690" s="15"/>
      <c r="D690" s="15"/>
      <c r="E690" s="15"/>
      <c r="F690" s="15"/>
      <c r="G690" s="15"/>
      <c r="H690" s="15"/>
      <c r="I690" s="15"/>
      <c r="J690" s="50"/>
      <c r="K690" s="3"/>
      <c r="L690" s="50"/>
      <c r="M690" s="50"/>
      <c r="N690" s="1"/>
      <c r="O690" s="50"/>
      <c r="P690" s="50"/>
      <c r="Q690" s="50"/>
      <c r="R690" s="3"/>
      <c r="S690" s="2"/>
      <c r="T690" s="1"/>
      <c r="U690" s="1"/>
      <c r="V690" s="1"/>
      <c r="W690" s="3"/>
      <c r="X690" s="66"/>
      <c r="Y690" s="162"/>
      <c r="Z690" s="162"/>
      <c r="AA690" s="162"/>
      <c r="AB690" s="2"/>
      <c r="AC690" s="2"/>
      <c r="AE690" s="163"/>
      <c r="AG690" s="1"/>
      <c r="AH690" s="1"/>
      <c r="AI690" s="1"/>
      <c r="AJ690" s="50"/>
    </row>
    <row r="691" spans="1:36" customFormat="1" x14ac:dyDescent="0.25">
      <c r="A691" s="15"/>
      <c r="B691" s="15"/>
      <c r="C691" s="15"/>
      <c r="D691" s="15"/>
      <c r="E691" s="15"/>
      <c r="F691" s="15"/>
      <c r="G691" s="15"/>
      <c r="H691" s="15"/>
      <c r="I691" s="15"/>
      <c r="J691" s="50"/>
      <c r="K691" s="3"/>
      <c r="L691" s="50"/>
      <c r="M691" s="50"/>
      <c r="N691" s="1"/>
      <c r="O691" s="50"/>
      <c r="P691" s="50"/>
      <c r="Q691" s="50"/>
      <c r="R691" s="3"/>
      <c r="S691" s="2"/>
      <c r="T691" s="1"/>
      <c r="U691" s="1"/>
      <c r="V691" s="1"/>
      <c r="W691" s="3"/>
      <c r="X691" s="66"/>
      <c r="Y691" s="162"/>
      <c r="Z691" s="162"/>
      <c r="AA691" s="162"/>
      <c r="AB691" s="2"/>
      <c r="AC691" s="2"/>
      <c r="AE691" s="163"/>
      <c r="AG691" s="1"/>
      <c r="AH691" s="1"/>
      <c r="AI691" s="1"/>
      <c r="AJ691" s="50"/>
    </row>
    <row r="692" spans="1:36" customFormat="1" x14ac:dyDescent="0.25">
      <c r="A692" s="15"/>
      <c r="B692" s="15"/>
      <c r="C692" s="15"/>
      <c r="D692" s="15"/>
      <c r="E692" s="15"/>
      <c r="F692" s="15"/>
      <c r="G692" s="15"/>
      <c r="H692" s="15"/>
      <c r="I692" s="15"/>
      <c r="J692" s="50"/>
      <c r="K692" s="3"/>
      <c r="L692" s="50"/>
      <c r="M692" s="50"/>
      <c r="N692" s="1"/>
      <c r="O692" s="50"/>
      <c r="P692" s="50"/>
      <c r="Q692" s="50"/>
      <c r="R692" s="3"/>
      <c r="S692" s="2"/>
      <c r="T692" s="1"/>
      <c r="U692" s="1"/>
      <c r="V692" s="1"/>
      <c r="W692" s="3"/>
      <c r="X692" s="66"/>
      <c r="Y692" s="162"/>
      <c r="Z692" s="162"/>
      <c r="AA692" s="162"/>
      <c r="AB692" s="2"/>
      <c r="AC692" s="2"/>
      <c r="AE692" s="163"/>
      <c r="AG692" s="1"/>
      <c r="AH692" s="1"/>
      <c r="AI692" s="1"/>
      <c r="AJ692" s="50"/>
    </row>
    <row r="693" spans="1:36" customFormat="1" x14ac:dyDescent="0.25">
      <c r="A693" s="15"/>
      <c r="B693" s="15"/>
      <c r="C693" s="15"/>
      <c r="D693" s="15"/>
      <c r="E693" s="15"/>
      <c r="F693" s="15"/>
      <c r="G693" s="15"/>
      <c r="H693" s="15"/>
      <c r="I693" s="15"/>
      <c r="J693" s="50"/>
      <c r="K693" s="3"/>
      <c r="L693" s="50"/>
      <c r="M693" s="50"/>
      <c r="N693" s="1"/>
      <c r="O693" s="50"/>
      <c r="P693" s="50"/>
      <c r="Q693" s="50"/>
      <c r="R693" s="3"/>
      <c r="S693" s="2"/>
      <c r="T693" s="1"/>
      <c r="U693" s="1"/>
      <c r="V693" s="1"/>
      <c r="W693" s="3"/>
      <c r="X693" s="66"/>
      <c r="Y693" s="162"/>
      <c r="Z693" s="162"/>
      <c r="AA693" s="162"/>
      <c r="AB693" s="2"/>
      <c r="AC693" s="2"/>
      <c r="AE693" s="163"/>
      <c r="AG693" s="1"/>
      <c r="AH693" s="1"/>
      <c r="AI693" s="1"/>
      <c r="AJ693" s="50"/>
    </row>
    <row r="694" spans="1:36" customFormat="1" x14ac:dyDescent="0.25">
      <c r="A694" s="15"/>
      <c r="B694" s="15"/>
      <c r="C694" s="15"/>
      <c r="D694" s="15"/>
      <c r="E694" s="15"/>
      <c r="F694" s="15"/>
      <c r="G694" s="15"/>
      <c r="H694" s="15"/>
      <c r="I694" s="15"/>
      <c r="J694" s="50"/>
      <c r="K694" s="3"/>
      <c r="L694" s="50"/>
      <c r="M694" s="50"/>
      <c r="N694" s="1"/>
      <c r="O694" s="50"/>
      <c r="P694" s="50"/>
      <c r="Q694" s="50"/>
      <c r="R694" s="3"/>
      <c r="S694" s="2"/>
      <c r="T694" s="1"/>
      <c r="U694" s="1"/>
      <c r="V694" s="1"/>
      <c r="W694" s="3"/>
      <c r="X694" s="66"/>
      <c r="Y694" s="162"/>
      <c r="Z694" s="162"/>
      <c r="AA694" s="162"/>
      <c r="AB694" s="2"/>
      <c r="AC694" s="2"/>
      <c r="AE694" s="163"/>
      <c r="AG694" s="1"/>
      <c r="AH694" s="1"/>
      <c r="AI694" s="1"/>
      <c r="AJ694" s="50"/>
    </row>
    <row r="695" spans="1:36" customFormat="1" x14ac:dyDescent="0.25">
      <c r="A695" s="15"/>
      <c r="B695" s="15"/>
      <c r="C695" s="15"/>
      <c r="D695" s="15"/>
      <c r="E695" s="15"/>
      <c r="F695" s="15"/>
      <c r="G695" s="15"/>
      <c r="H695" s="15"/>
      <c r="I695" s="15"/>
      <c r="J695" s="50"/>
      <c r="K695" s="3"/>
      <c r="L695" s="50"/>
      <c r="M695" s="50"/>
      <c r="N695" s="1"/>
      <c r="O695" s="50"/>
      <c r="P695" s="50"/>
      <c r="Q695" s="50"/>
      <c r="R695" s="3"/>
      <c r="S695" s="2"/>
      <c r="T695" s="1"/>
      <c r="U695" s="1"/>
      <c r="V695" s="1"/>
      <c r="W695" s="3"/>
      <c r="X695" s="66"/>
      <c r="Y695" s="162"/>
      <c r="Z695" s="162"/>
      <c r="AA695" s="162"/>
      <c r="AB695" s="2"/>
      <c r="AC695" s="2"/>
      <c r="AE695" s="163"/>
      <c r="AG695" s="1"/>
      <c r="AH695" s="1"/>
      <c r="AI695" s="1"/>
      <c r="AJ695" s="50"/>
    </row>
    <row r="696" spans="1:36" customFormat="1" x14ac:dyDescent="0.25">
      <c r="A696" s="15"/>
      <c r="B696" s="15"/>
      <c r="C696" s="15"/>
      <c r="D696" s="15"/>
      <c r="E696" s="15"/>
      <c r="F696" s="15"/>
      <c r="G696" s="15"/>
      <c r="H696" s="15"/>
      <c r="I696" s="15"/>
      <c r="J696" s="50"/>
      <c r="K696" s="3"/>
      <c r="L696" s="50"/>
      <c r="M696" s="50"/>
      <c r="N696" s="1"/>
      <c r="O696" s="50"/>
      <c r="P696" s="50"/>
      <c r="Q696" s="50"/>
      <c r="R696" s="3"/>
      <c r="S696" s="2"/>
      <c r="T696" s="1"/>
      <c r="U696" s="1"/>
      <c r="V696" s="1"/>
      <c r="W696" s="3"/>
      <c r="X696" s="66"/>
      <c r="Y696" s="162"/>
      <c r="Z696" s="162"/>
      <c r="AA696" s="162"/>
      <c r="AB696" s="2"/>
      <c r="AC696" s="2"/>
      <c r="AE696" s="163"/>
      <c r="AG696" s="1"/>
      <c r="AH696" s="1"/>
      <c r="AI696" s="1"/>
      <c r="AJ696" s="50"/>
    </row>
    <row r="697" spans="1:36" customFormat="1" x14ac:dyDescent="0.25">
      <c r="A697" s="15"/>
      <c r="B697" s="15"/>
      <c r="C697" s="15"/>
      <c r="D697" s="15"/>
      <c r="E697" s="15"/>
      <c r="F697" s="15"/>
      <c r="G697" s="15"/>
      <c r="H697" s="15"/>
      <c r="I697" s="15"/>
      <c r="J697" s="50"/>
      <c r="K697" s="3"/>
      <c r="L697" s="50"/>
      <c r="M697" s="50"/>
      <c r="N697" s="1"/>
      <c r="O697" s="50"/>
      <c r="P697" s="50"/>
      <c r="Q697" s="50"/>
      <c r="R697" s="3"/>
      <c r="S697" s="2"/>
      <c r="T697" s="1"/>
      <c r="U697" s="1"/>
      <c r="V697" s="1"/>
      <c r="W697" s="3"/>
      <c r="X697" s="66"/>
      <c r="Y697" s="162"/>
      <c r="Z697" s="162"/>
      <c r="AA697" s="162"/>
      <c r="AB697" s="2"/>
      <c r="AC697" s="2"/>
      <c r="AE697" s="163"/>
      <c r="AG697" s="1"/>
      <c r="AH697" s="1"/>
      <c r="AI697" s="1"/>
      <c r="AJ697" s="50"/>
    </row>
    <row r="698" spans="1:36" customFormat="1" x14ac:dyDescent="0.25">
      <c r="A698" s="15"/>
      <c r="B698" s="15"/>
      <c r="C698" s="15"/>
      <c r="D698" s="15"/>
      <c r="E698" s="15"/>
      <c r="F698" s="15"/>
      <c r="G698" s="15"/>
      <c r="H698" s="15"/>
      <c r="I698" s="15"/>
      <c r="J698" s="50"/>
      <c r="K698" s="3"/>
      <c r="L698" s="50"/>
      <c r="M698" s="50"/>
      <c r="N698" s="1"/>
      <c r="O698" s="50"/>
      <c r="P698" s="50"/>
      <c r="Q698" s="50"/>
      <c r="R698" s="3"/>
      <c r="S698" s="2"/>
      <c r="T698" s="1"/>
      <c r="U698" s="1"/>
      <c r="V698" s="1"/>
      <c r="W698" s="3"/>
      <c r="X698" s="66"/>
      <c r="Y698" s="162"/>
      <c r="Z698" s="162"/>
      <c r="AA698" s="162"/>
      <c r="AB698" s="2"/>
      <c r="AC698" s="2"/>
      <c r="AE698" s="163"/>
      <c r="AG698" s="1"/>
      <c r="AH698" s="1"/>
      <c r="AI698" s="1"/>
      <c r="AJ698" s="50"/>
    </row>
    <row r="699" spans="1:36" customFormat="1" x14ac:dyDescent="0.25">
      <c r="A699" s="15"/>
      <c r="B699" s="15"/>
      <c r="C699" s="15"/>
      <c r="D699" s="15"/>
      <c r="E699" s="15"/>
      <c r="F699" s="15"/>
      <c r="G699" s="15"/>
      <c r="H699" s="15"/>
      <c r="I699" s="15"/>
      <c r="J699" s="50"/>
      <c r="K699" s="3"/>
      <c r="L699" s="50"/>
      <c r="M699" s="50"/>
      <c r="N699" s="1"/>
      <c r="O699" s="50"/>
      <c r="P699" s="50"/>
      <c r="Q699" s="50"/>
      <c r="R699" s="3"/>
      <c r="S699" s="2"/>
      <c r="T699" s="1"/>
      <c r="U699" s="1"/>
      <c r="V699" s="1"/>
      <c r="W699" s="3"/>
      <c r="X699" s="66"/>
      <c r="Y699" s="162"/>
      <c r="Z699" s="162"/>
      <c r="AA699" s="162"/>
      <c r="AB699" s="2"/>
      <c r="AC699" s="2"/>
      <c r="AE699" s="163"/>
      <c r="AG699" s="1"/>
      <c r="AH699" s="1"/>
      <c r="AI699" s="1"/>
      <c r="AJ699" s="50"/>
    </row>
    <row r="700" spans="1:36" customFormat="1" x14ac:dyDescent="0.25">
      <c r="A700" s="15"/>
      <c r="B700" s="15"/>
      <c r="C700" s="15"/>
      <c r="D700" s="15"/>
      <c r="E700" s="15"/>
      <c r="F700" s="15"/>
      <c r="G700" s="15"/>
      <c r="H700" s="15"/>
      <c r="I700" s="15"/>
      <c r="J700" s="50"/>
      <c r="K700" s="3"/>
      <c r="L700" s="50"/>
      <c r="M700" s="50"/>
      <c r="N700" s="1"/>
      <c r="O700" s="50"/>
      <c r="P700" s="50"/>
      <c r="Q700" s="50"/>
      <c r="R700" s="3"/>
      <c r="S700" s="2"/>
      <c r="T700" s="1"/>
      <c r="U700" s="1"/>
      <c r="V700" s="1"/>
      <c r="W700" s="3"/>
      <c r="X700" s="66"/>
      <c r="Y700" s="162"/>
      <c r="Z700" s="162"/>
      <c r="AA700" s="162"/>
      <c r="AB700" s="2"/>
      <c r="AC700" s="2"/>
      <c r="AE700" s="163"/>
      <c r="AG700" s="1"/>
      <c r="AH700" s="1"/>
      <c r="AI700" s="1"/>
      <c r="AJ700" s="50"/>
    </row>
    <row r="701" spans="1:36" customFormat="1" x14ac:dyDescent="0.25">
      <c r="A701" s="15"/>
      <c r="B701" s="15"/>
      <c r="C701" s="15"/>
      <c r="D701" s="15"/>
      <c r="E701" s="15"/>
      <c r="F701" s="15"/>
      <c r="G701" s="15"/>
      <c r="H701" s="15"/>
      <c r="I701" s="15"/>
      <c r="J701" s="50"/>
      <c r="K701" s="3"/>
      <c r="L701" s="50"/>
      <c r="M701" s="50"/>
      <c r="N701" s="1"/>
      <c r="O701" s="50"/>
      <c r="P701" s="50"/>
      <c r="Q701" s="50"/>
      <c r="R701" s="3"/>
      <c r="S701" s="2"/>
      <c r="T701" s="1"/>
      <c r="U701" s="1"/>
      <c r="V701" s="1"/>
      <c r="W701" s="3"/>
      <c r="X701" s="66"/>
      <c r="Y701" s="162"/>
      <c r="Z701" s="162"/>
      <c r="AA701" s="162"/>
      <c r="AB701" s="2"/>
      <c r="AC701" s="2"/>
      <c r="AE701" s="163"/>
      <c r="AG701" s="1"/>
      <c r="AH701" s="1"/>
      <c r="AI701" s="1"/>
      <c r="AJ701" s="50"/>
    </row>
    <row r="702" spans="1:36" customFormat="1" x14ac:dyDescent="0.25">
      <c r="A702" s="15"/>
      <c r="B702" s="15"/>
      <c r="C702" s="15"/>
      <c r="D702" s="15"/>
      <c r="E702" s="15"/>
      <c r="F702" s="15"/>
      <c r="G702" s="15"/>
      <c r="H702" s="15"/>
      <c r="I702" s="15"/>
      <c r="J702" s="50"/>
      <c r="K702" s="3"/>
      <c r="L702" s="50"/>
      <c r="M702" s="50"/>
      <c r="N702" s="1"/>
      <c r="O702" s="50"/>
      <c r="P702" s="50"/>
      <c r="Q702" s="50"/>
      <c r="R702" s="3"/>
      <c r="S702" s="2"/>
      <c r="T702" s="1"/>
      <c r="U702" s="1"/>
      <c r="V702" s="1"/>
      <c r="W702" s="3"/>
      <c r="X702" s="66"/>
      <c r="Y702" s="162"/>
      <c r="Z702" s="162"/>
      <c r="AA702" s="162"/>
      <c r="AB702" s="2"/>
      <c r="AC702" s="2"/>
      <c r="AE702" s="163"/>
      <c r="AG702" s="1"/>
      <c r="AH702" s="1"/>
      <c r="AI702" s="1"/>
      <c r="AJ702" s="50"/>
    </row>
    <row r="703" spans="1:36" customFormat="1" x14ac:dyDescent="0.25">
      <c r="A703" s="15"/>
      <c r="B703" s="15"/>
      <c r="C703" s="15"/>
      <c r="D703" s="15"/>
      <c r="E703" s="15"/>
      <c r="F703" s="15"/>
      <c r="G703" s="15"/>
      <c r="H703" s="15"/>
      <c r="I703" s="15"/>
      <c r="J703" s="50"/>
      <c r="K703" s="3"/>
      <c r="L703" s="50"/>
      <c r="M703" s="50"/>
      <c r="N703" s="1"/>
      <c r="O703" s="50"/>
      <c r="P703" s="50"/>
      <c r="Q703" s="50"/>
      <c r="R703" s="3"/>
      <c r="S703" s="2"/>
      <c r="T703" s="1"/>
      <c r="U703" s="1"/>
      <c r="V703" s="1"/>
      <c r="W703" s="3"/>
      <c r="X703" s="66"/>
      <c r="Y703" s="162"/>
      <c r="Z703" s="162"/>
      <c r="AA703" s="162"/>
      <c r="AB703" s="2"/>
      <c r="AC703" s="2"/>
      <c r="AE703" s="163"/>
      <c r="AG703" s="1"/>
      <c r="AH703" s="1"/>
      <c r="AI703" s="1"/>
      <c r="AJ703" s="50"/>
    </row>
    <row r="704" spans="1:36" customFormat="1" x14ac:dyDescent="0.25">
      <c r="A704" s="15"/>
      <c r="B704" s="15"/>
      <c r="C704" s="15"/>
      <c r="D704" s="15"/>
      <c r="E704" s="15"/>
      <c r="F704" s="15"/>
      <c r="G704" s="15"/>
      <c r="H704" s="15"/>
      <c r="I704" s="15"/>
      <c r="J704" s="50"/>
      <c r="K704" s="3"/>
      <c r="L704" s="50"/>
      <c r="M704" s="50"/>
      <c r="N704" s="1"/>
      <c r="O704" s="50"/>
      <c r="P704" s="50"/>
      <c r="Q704" s="50"/>
      <c r="R704" s="3"/>
      <c r="S704" s="2"/>
      <c r="T704" s="1"/>
      <c r="U704" s="1"/>
      <c r="V704" s="1"/>
      <c r="W704" s="3"/>
      <c r="X704" s="66"/>
      <c r="Y704" s="162"/>
      <c r="Z704" s="162"/>
      <c r="AA704" s="162"/>
      <c r="AB704" s="2"/>
      <c r="AC704" s="2"/>
      <c r="AE704" s="163"/>
      <c r="AG704" s="1"/>
      <c r="AH704" s="1"/>
      <c r="AI704" s="1"/>
      <c r="AJ704" s="50"/>
    </row>
    <row r="705" spans="1:36" customFormat="1" x14ac:dyDescent="0.25">
      <c r="A705" s="15"/>
      <c r="B705" s="15"/>
      <c r="C705" s="15"/>
      <c r="D705" s="15"/>
      <c r="E705" s="15"/>
      <c r="F705" s="15"/>
      <c r="G705" s="15"/>
      <c r="H705" s="15"/>
      <c r="I705" s="15"/>
      <c r="J705" s="50"/>
      <c r="K705" s="3"/>
      <c r="L705" s="50"/>
      <c r="M705" s="50"/>
      <c r="N705" s="1"/>
      <c r="O705" s="50"/>
      <c r="P705" s="50"/>
      <c r="Q705" s="50"/>
      <c r="R705" s="3"/>
      <c r="S705" s="2"/>
      <c r="T705" s="1"/>
      <c r="U705" s="1"/>
      <c r="V705" s="1"/>
      <c r="W705" s="3"/>
      <c r="X705" s="66"/>
      <c r="Y705" s="162"/>
      <c r="Z705" s="162"/>
      <c r="AA705" s="162"/>
      <c r="AB705" s="2"/>
      <c r="AC705" s="2"/>
      <c r="AE705" s="163"/>
      <c r="AG705" s="1"/>
      <c r="AH705" s="1"/>
      <c r="AI705" s="1"/>
      <c r="AJ705" s="50"/>
    </row>
    <row r="706" spans="1:36" customFormat="1" x14ac:dyDescent="0.25">
      <c r="A706" s="15"/>
      <c r="B706" s="15"/>
      <c r="C706" s="15"/>
      <c r="D706" s="15"/>
      <c r="E706" s="15"/>
      <c r="F706" s="15"/>
      <c r="G706" s="15"/>
      <c r="H706" s="15"/>
      <c r="I706" s="15"/>
      <c r="J706" s="50"/>
      <c r="K706" s="3"/>
      <c r="L706" s="50"/>
      <c r="M706" s="50"/>
      <c r="N706" s="1"/>
      <c r="O706" s="50"/>
      <c r="P706" s="50"/>
      <c r="Q706" s="50"/>
      <c r="R706" s="3"/>
      <c r="S706" s="2"/>
      <c r="T706" s="1"/>
      <c r="U706" s="1"/>
      <c r="V706" s="1"/>
      <c r="W706" s="3"/>
      <c r="X706" s="66"/>
      <c r="Y706" s="162"/>
      <c r="Z706" s="162"/>
      <c r="AA706" s="162"/>
      <c r="AB706" s="2"/>
      <c r="AC706" s="2"/>
      <c r="AE706" s="163"/>
      <c r="AG706" s="1"/>
      <c r="AH706" s="1"/>
      <c r="AI706" s="1"/>
      <c r="AJ706" s="50"/>
    </row>
    <row r="707" spans="1:36" customFormat="1" x14ac:dyDescent="0.25">
      <c r="A707" s="15"/>
      <c r="B707" s="15"/>
      <c r="C707" s="15"/>
      <c r="D707" s="15"/>
      <c r="E707" s="15"/>
      <c r="F707" s="15"/>
      <c r="G707" s="15"/>
      <c r="H707" s="15"/>
      <c r="I707" s="15"/>
      <c r="J707" s="50"/>
      <c r="K707" s="3"/>
      <c r="L707" s="50"/>
      <c r="M707" s="50"/>
      <c r="N707" s="1"/>
      <c r="O707" s="50"/>
      <c r="P707" s="50"/>
      <c r="Q707" s="50"/>
      <c r="R707" s="3"/>
      <c r="S707" s="2"/>
      <c r="T707" s="1"/>
      <c r="U707" s="1"/>
      <c r="V707" s="1"/>
      <c r="W707" s="3"/>
      <c r="X707" s="66"/>
      <c r="Y707" s="162"/>
      <c r="Z707" s="162"/>
      <c r="AA707" s="162"/>
      <c r="AB707" s="2"/>
      <c r="AC707" s="2"/>
      <c r="AE707" s="163"/>
      <c r="AG707" s="1"/>
      <c r="AH707" s="1"/>
      <c r="AI707" s="1"/>
      <c r="AJ707" s="50"/>
    </row>
    <row r="708" spans="1:36" customFormat="1" x14ac:dyDescent="0.25">
      <c r="A708" s="15"/>
      <c r="B708" s="15"/>
      <c r="C708" s="15"/>
      <c r="D708" s="15"/>
      <c r="E708" s="15"/>
      <c r="F708" s="15"/>
      <c r="G708" s="15"/>
      <c r="H708" s="15"/>
      <c r="I708" s="15"/>
      <c r="J708" s="50"/>
      <c r="K708" s="3"/>
      <c r="L708" s="50"/>
      <c r="M708" s="50"/>
      <c r="N708" s="1"/>
      <c r="O708" s="50"/>
      <c r="P708" s="50"/>
      <c r="Q708" s="50"/>
      <c r="R708" s="3"/>
      <c r="S708" s="2"/>
      <c r="T708" s="1"/>
      <c r="U708" s="1"/>
      <c r="V708" s="1"/>
      <c r="W708" s="3"/>
      <c r="X708" s="66"/>
      <c r="Y708" s="162"/>
      <c r="Z708" s="162"/>
      <c r="AA708" s="162"/>
      <c r="AB708" s="2"/>
      <c r="AC708" s="2"/>
      <c r="AE708" s="163"/>
      <c r="AG708" s="1"/>
      <c r="AH708" s="1"/>
      <c r="AI708" s="1"/>
      <c r="AJ708" s="50"/>
    </row>
    <row r="709" spans="1:36" customFormat="1" x14ac:dyDescent="0.25">
      <c r="A709" s="15"/>
      <c r="B709" s="15"/>
      <c r="C709" s="15"/>
      <c r="D709" s="15"/>
      <c r="E709" s="15"/>
      <c r="F709" s="15"/>
      <c r="G709" s="15"/>
      <c r="H709" s="15"/>
      <c r="I709" s="15"/>
      <c r="J709" s="50"/>
      <c r="K709" s="3"/>
      <c r="L709" s="50"/>
      <c r="M709" s="50"/>
      <c r="N709" s="1"/>
      <c r="O709" s="50"/>
      <c r="P709" s="50"/>
      <c r="Q709" s="50"/>
      <c r="R709" s="3"/>
      <c r="S709" s="2"/>
      <c r="T709" s="1"/>
      <c r="U709" s="1"/>
      <c r="V709" s="1"/>
      <c r="W709" s="3"/>
      <c r="X709" s="66"/>
      <c r="Y709" s="162"/>
      <c r="Z709" s="162"/>
      <c r="AA709" s="162"/>
      <c r="AB709" s="2"/>
      <c r="AC709" s="2"/>
      <c r="AE709" s="163"/>
      <c r="AG709" s="1"/>
      <c r="AH709" s="1"/>
      <c r="AI709" s="1"/>
      <c r="AJ709" s="50"/>
    </row>
    <row r="710" spans="1:36" customFormat="1" x14ac:dyDescent="0.25">
      <c r="A710" s="15"/>
      <c r="B710" s="15"/>
      <c r="C710" s="15"/>
      <c r="D710" s="15"/>
      <c r="E710" s="15"/>
      <c r="F710" s="15"/>
      <c r="G710" s="15"/>
      <c r="H710" s="15"/>
      <c r="I710" s="15"/>
      <c r="J710" s="50"/>
      <c r="K710" s="3"/>
      <c r="L710" s="50"/>
      <c r="M710" s="50"/>
      <c r="N710" s="1"/>
      <c r="O710" s="50"/>
      <c r="P710" s="50"/>
      <c r="Q710" s="50"/>
      <c r="R710" s="3"/>
      <c r="S710" s="2"/>
      <c r="T710" s="1"/>
      <c r="U710" s="1"/>
      <c r="V710" s="1"/>
      <c r="W710" s="3"/>
      <c r="X710" s="66"/>
      <c r="Y710" s="162"/>
      <c r="Z710" s="162"/>
      <c r="AA710" s="162"/>
      <c r="AB710" s="2"/>
      <c r="AC710" s="2"/>
      <c r="AE710" s="163"/>
      <c r="AG710" s="1"/>
      <c r="AH710" s="1"/>
      <c r="AI710" s="1"/>
      <c r="AJ710" s="50"/>
    </row>
    <row r="711" spans="1:36" customFormat="1" x14ac:dyDescent="0.25">
      <c r="A711" s="15"/>
      <c r="B711" s="15"/>
      <c r="C711" s="15"/>
      <c r="D711" s="15"/>
      <c r="E711" s="15"/>
      <c r="F711" s="15"/>
      <c r="G711" s="15"/>
      <c r="H711" s="15"/>
      <c r="I711" s="15"/>
      <c r="J711" s="50"/>
      <c r="K711" s="3"/>
      <c r="L711" s="50"/>
      <c r="M711" s="50"/>
      <c r="N711" s="1"/>
      <c r="O711" s="50"/>
      <c r="P711" s="50"/>
      <c r="Q711" s="50"/>
      <c r="R711" s="3"/>
      <c r="S711" s="2"/>
      <c r="T711" s="1"/>
      <c r="U711" s="1"/>
      <c r="V711" s="1"/>
      <c r="W711" s="3"/>
      <c r="X711" s="66"/>
      <c r="Y711" s="162"/>
      <c r="Z711" s="162"/>
      <c r="AA711" s="162"/>
      <c r="AB711" s="2"/>
      <c r="AC711" s="2"/>
      <c r="AE711" s="163"/>
      <c r="AG711" s="1"/>
      <c r="AH711" s="1"/>
      <c r="AI711" s="1"/>
      <c r="AJ711" s="50"/>
    </row>
    <row r="712" spans="1:36" customFormat="1" x14ac:dyDescent="0.25">
      <c r="A712" s="15"/>
      <c r="B712" s="15"/>
      <c r="C712" s="15"/>
      <c r="D712" s="15"/>
      <c r="E712" s="15"/>
      <c r="F712" s="15"/>
      <c r="G712" s="15"/>
      <c r="H712" s="15"/>
      <c r="I712" s="15"/>
      <c r="J712" s="50"/>
      <c r="K712" s="3"/>
      <c r="L712" s="50"/>
      <c r="M712" s="50"/>
      <c r="N712" s="1"/>
      <c r="O712" s="50"/>
      <c r="P712" s="50"/>
      <c r="Q712" s="50"/>
      <c r="R712" s="3"/>
      <c r="S712" s="2"/>
      <c r="T712" s="1"/>
      <c r="U712" s="1"/>
      <c r="V712" s="1"/>
      <c r="W712" s="3"/>
      <c r="X712" s="66"/>
      <c r="Y712" s="162"/>
      <c r="Z712" s="162"/>
      <c r="AA712" s="162"/>
      <c r="AB712" s="2"/>
      <c r="AC712" s="2"/>
      <c r="AE712" s="163"/>
      <c r="AG712" s="1"/>
      <c r="AH712" s="1"/>
      <c r="AI712" s="1"/>
      <c r="AJ712" s="50"/>
    </row>
    <row r="713" spans="1:36" customFormat="1" x14ac:dyDescent="0.25">
      <c r="A713" s="15"/>
      <c r="B713" s="15"/>
      <c r="C713" s="15"/>
      <c r="D713" s="15"/>
      <c r="E713" s="15"/>
      <c r="F713" s="15"/>
      <c r="G713" s="15"/>
      <c r="H713" s="15"/>
      <c r="I713" s="15"/>
      <c r="J713" s="50"/>
      <c r="K713" s="3"/>
      <c r="L713" s="50"/>
      <c r="M713" s="50"/>
      <c r="N713" s="1"/>
      <c r="O713" s="50"/>
      <c r="P713" s="50"/>
      <c r="Q713" s="50"/>
      <c r="R713" s="3"/>
      <c r="S713" s="2"/>
      <c r="T713" s="1"/>
      <c r="U713" s="1"/>
      <c r="V713" s="1"/>
      <c r="W713" s="3"/>
      <c r="X713" s="66"/>
      <c r="Y713" s="162"/>
      <c r="Z713" s="162"/>
      <c r="AA713" s="162"/>
      <c r="AB713" s="2"/>
      <c r="AC713" s="2"/>
      <c r="AE713" s="163"/>
      <c r="AG713" s="1"/>
      <c r="AH713" s="1"/>
      <c r="AI713" s="1"/>
      <c r="AJ713" s="50"/>
    </row>
    <row r="714" spans="1:36" customFormat="1" x14ac:dyDescent="0.25">
      <c r="A714" s="15"/>
      <c r="B714" s="15"/>
      <c r="C714" s="15"/>
      <c r="D714" s="15"/>
      <c r="E714" s="15"/>
      <c r="F714" s="15"/>
      <c r="G714" s="15"/>
      <c r="H714" s="15"/>
      <c r="I714" s="15"/>
      <c r="J714" s="50"/>
      <c r="K714" s="3"/>
      <c r="L714" s="50"/>
      <c r="M714" s="50"/>
      <c r="N714" s="1"/>
      <c r="O714" s="50"/>
      <c r="P714" s="50"/>
      <c r="Q714" s="50"/>
      <c r="R714" s="3"/>
      <c r="S714" s="2"/>
      <c r="T714" s="1"/>
      <c r="U714" s="1"/>
      <c r="V714" s="1"/>
      <c r="W714" s="3"/>
      <c r="X714" s="66"/>
      <c r="Y714" s="162"/>
      <c r="Z714" s="162"/>
      <c r="AA714" s="162"/>
      <c r="AB714" s="2"/>
      <c r="AC714" s="2"/>
      <c r="AE714" s="163"/>
      <c r="AG714" s="1"/>
      <c r="AH714" s="1"/>
      <c r="AI714" s="1"/>
      <c r="AJ714" s="50"/>
    </row>
    <row r="715" spans="1:36" customFormat="1" x14ac:dyDescent="0.25">
      <c r="A715" s="15"/>
      <c r="B715" s="15"/>
      <c r="C715" s="15"/>
      <c r="D715" s="15"/>
      <c r="E715" s="15"/>
      <c r="F715" s="15"/>
      <c r="G715" s="15"/>
      <c r="H715" s="15"/>
      <c r="I715" s="15"/>
      <c r="J715" s="50"/>
      <c r="K715" s="3"/>
      <c r="L715" s="50"/>
      <c r="M715" s="50"/>
      <c r="N715" s="1"/>
      <c r="O715" s="50"/>
      <c r="P715" s="50"/>
      <c r="Q715" s="50"/>
      <c r="R715" s="3"/>
      <c r="S715" s="2"/>
      <c r="T715" s="1"/>
      <c r="U715" s="1"/>
      <c r="V715" s="1"/>
      <c r="W715" s="3"/>
      <c r="X715" s="66"/>
      <c r="Y715" s="162"/>
      <c r="Z715" s="162"/>
      <c r="AA715" s="162"/>
      <c r="AB715" s="2"/>
      <c r="AC715" s="2"/>
      <c r="AE715" s="163"/>
      <c r="AG715" s="1"/>
      <c r="AH715" s="1"/>
      <c r="AI715" s="1"/>
      <c r="AJ715" s="50"/>
    </row>
    <row r="716" spans="1:36" customFormat="1" x14ac:dyDescent="0.25">
      <c r="A716" s="15"/>
      <c r="B716" s="15"/>
      <c r="C716" s="15"/>
      <c r="D716" s="15"/>
      <c r="E716" s="15"/>
      <c r="F716" s="15"/>
      <c r="G716" s="15"/>
      <c r="H716" s="15"/>
      <c r="I716" s="15"/>
      <c r="J716" s="50"/>
      <c r="K716" s="3"/>
      <c r="L716" s="50"/>
      <c r="M716" s="50"/>
      <c r="N716" s="1"/>
      <c r="O716" s="50"/>
      <c r="P716" s="50"/>
      <c r="Q716" s="50"/>
      <c r="R716" s="3"/>
      <c r="S716" s="2"/>
      <c r="T716" s="1"/>
      <c r="U716" s="1"/>
      <c r="V716" s="1"/>
      <c r="W716" s="3"/>
      <c r="X716" s="66"/>
      <c r="Y716" s="162"/>
      <c r="Z716" s="162"/>
      <c r="AA716" s="162"/>
      <c r="AB716" s="2"/>
      <c r="AC716" s="2"/>
      <c r="AE716" s="163"/>
      <c r="AG716" s="1"/>
      <c r="AH716" s="1"/>
      <c r="AI716" s="1"/>
      <c r="AJ716" s="50"/>
    </row>
    <row r="717" spans="1:36" customFormat="1" x14ac:dyDescent="0.25">
      <c r="A717" s="15"/>
      <c r="B717" s="15"/>
      <c r="C717" s="15"/>
      <c r="D717" s="15"/>
      <c r="E717" s="15"/>
      <c r="F717" s="15"/>
      <c r="G717" s="15"/>
      <c r="H717" s="15"/>
      <c r="I717" s="15"/>
      <c r="J717" s="50"/>
      <c r="K717" s="3"/>
      <c r="L717" s="50"/>
      <c r="M717" s="50"/>
      <c r="N717" s="1"/>
      <c r="O717" s="50"/>
      <c r="P717" s="50"/>
      <c r="Q717" s="50"/>
      <c r="R717" s="3"/>
      <c r="S717" s="2"/>
      <c r="T717" s="1"/>
      <c r="U717" s="1"/>
      <c r="V717" s="1"/>
      <c r="W717" s="3"/>
      <c r="X717" s="66"/>
      <c r="Y717" s="162"/>
      <c r="Z717" s="162"/>
      <c r="AA717" s="162"/>
      <c r="AB717" s="2"/>
      <c r="AC717" s="2"/>
      <c r="AE717" s="163"/>
      <c r="AG717" s="1"/>
      <c r="AH717" s="1"/>
      <c r="AI717" s="1"/>
      <c r="AJ717" s="50"/>
    </row>
    <row r="718" spans="1:36" customFormat="1" x14ac:dyDescent="0.25">
      <c r="A718" s="15"/>
      <c r="B718" s="15"/>
      <c r="C718" s="15"/>
      <c r="D718" s="15"/>
      <c r="E718" s="15"/>
      <c r="F718" s="15"/>
      <c r="G718" s="15"/>
      <c r="H718" s="15"/>
      <c r="I718" s="15"/>
      <c r="J718" s="50"/>
      <c r="K718" s="3"/>
      <c r="L718" s="50"/>
      <c r="M718" s="50"/>
      <c r="N718" s="1"/>
      <c r="O718" s="50"/>
      <c r="P718" s="50"/>
      <c r="Q718" s="50"/>
      <c r="R718" s="3"/>
      <c r="S718" s="2"/>
      <c r="T718" s="1"/>
      <c r="U718" s="1"/>
      <c r="V718" s="1"/>
      <c r="W718" s="3"/>
      <c r="X718" s="66"/>
      <c r="Y718" s="162"/>
      <c r="Z718" s="162"/>
      <c r="AA718" s="162"/>
      <c r="AB718" s="2"/>
      <c r="AC718" s="2"/>
      <c r="AE718" s="163"/>
      <c r="AG718" s="1"/>
      <c r="AH718" s="1"/>
      <c r="AI718" s="1"/>
      <c r="AJ718" s="50"/>
    </row>
    <row r="719" spans="1:36" customFormat="1" x14ac:dyDescent="0.25">
      <c r="A719" s="15"/>
      <c r="B719" s="15"/>
      <c r="C719" s="15"/>
      <c r="D719" s="15"/>
      <c r="E719" s="15"/>
      <c r="F719" s="15"/>
      <c r="G719" s="15"/>
      <c r="H719" s="15"/>
      <c r="I719" s="15"/>
      <c r="J719" s="50"/>
      <c r="K719" s="3"/>
      <c r="L719" s="50"/>
      <c r="M719" s="50"/>
      <c r="N719" s="1"/>
      <c r="O719" s="50"/>
      <c r="P719" s="50"/>
      <c r="Q719" s="50"/>
      <c r="R719" s="3"/>
      <c r="S719" s="2"/>
      <c r="T719" s="1"/>
      <c r="U719" s="1"/>
      <c r="V719" s="1"/>
      <c r="W719" s="3"/>
      <c r="X719" s="66"/>
      <c r="Y719" s="162"/>
      <c r="Z719" s="162"/>
      <c r="AA719" s="162"/>
      <c r="AB719" s="2"/>
      <c r="AC719" s="2"/>
      <c r="AE719" s="163"/>
      <c r="AG719" s="1"/>
      <c r="AH719" s="1"/>
      <c r="AI719" s="1"/>
      <c r="AJ719" s="50"/>
    </row>
    <row r="720" spans="1:36" customFormat="1" x14ac:dyDescent="0.25">
      <c r="A720" s="15"/>
      <c r="B720" s="15"/>
      <c r="C720" s="15"/>
      <c r="D720" s="15"/>
      <c r="E720" s="15"/>
      <c r="F720" s="15"/>
      <c r="G720" s="15"/>
      <c r="H720" s="15"/>
      <c r="I720" s="15"/>
      <c r="J720" s="50"/>
      <c r="K720" s="3"/>
      <c r="L720" s="50"/>
      <c r="M720" s="50"/>
      <c r="N720" s="1"/>
      <c r="O720" s="50"/>
      <c r="P720" s="50"/>
      <c r="Q720" s="50"/>
      <c r="R720" s="3"/>
      <c r="S720" s="2"/>
      <c r="T720" s="1"/>
      <c r="U720" s="1"/>
      <c r="V720" s="1"/>
      <c r="W720" s="3"/>
      <c r="X720" s="66"/>
      <c r="Y720" s="162"/>
      <c r="Z720" s="162"/>
      <c r="AA720" s="162"/>
      <c r="AB720" s="2"/>
      <c r="AC720" s="2"/>
      <c r="AE720" s="163"/>
      <c r="AG720" s="1"/>
      <c r="AH720" s="1"/>
      <c r="AI720" s="1"/>
      <c r="AJ720" s="50"/>
    </row>
    <row r="721" spans="1:36" customFormat="1" x14ac:dyDescent="0.25">
      <c r="A721" s="15"/>
      <c r="B721" s="15"/>
      <c r="C721" s="15"/>
      <c r="D721" s="15"/>
      <c r="E721" s="15"/>
      <c r="F721" s="15"/>
      <c r="G721" s="15"/>
      <c r="H721" s="15"/>
      <c r="I721" s="15"/>
      <c r="J721" s="50"/>
      <c r="K721" s="3"/>
      <c r="L721" s="50"/>
      <c r="M721" s="50"/>
      <c r="N721" s="1"/>
      <c r="O721" s="50"/>
      <c r="P721" s="50"/>
      <c r="Q721" s="50"/>
      <c r="R721" s="3"/>
      <c r="S721" s="2"/>
      <c r="T721" s="1"/>
      <c r="U721" s="1"/>
      <c r="V721" s="1"/>
      <c r="W721" s="3"/>
      <c r="X721" s="66"/>
      <c r="Y721" s="162"/>
      <c r="Z721" s="162"/>
      <c r="AA721" s="162"/>
      <c r="AB721" s="2"/>
      <c r="AC721" s="2"/>
      <c r="AE721" s="163"/>
      <c r="AG721" s="1"/>
      <c r="AH721" s="1"/>
      <c r="AI721" s="1"/>
      <c r="AJ721" s="50"/>
    </row>
    <row r="722" spans="1:36" customFormat="1" x14ac:dyDescent="0.25">
      <c r="A722" s="15"/>
      <c r="B722" s="15"/>
      <c r="C722" s="15"/>
      <c r="D722" s="15"/>
      <c r="E722" s="15"/>
      <c r="F722" s="15"/>
      <c r="G722" s="15"/>
      <c r="H722" s="15"/>
      <c r="I722" s="15"/>
      <c r="J722" s="50"/>
      <c r="K722" s="3"/>
      <c r="L722" s="50"/>
      <c r="M722" s="50"/>
      <c r="N722" s="1"/>
      <c r="O722" s="50"/>
      <c r="P722" s="50"/>
      <c r="Q722" s="50"/>
      <c r="R722" s="3"/>
      <c r="S722" s="2"/>
      <c r="T722" s="1"/>
      <c r="U722" s="1"/>
      <c r="V722" s="1"/>
      <c r="W722" s="3"/>
      <c r="X722" s="66"/>
      <c r="Y722" s="162"/>
      <c r="Z722" s="162"/>
      <c r="AA722" s="162"/>
      <c r="AB722" s="2"/>
      <c r="AC722" s="2"/>
      <c r="AE722" s="163"/>
      <c r="AG722" s="1"/>
      <c r="AH722" s="1"/>
      <c r="AI722" s="1"/>
      <c r="AJ722" s="50"/>
    </row>
    <row r="723" spans="1:36" customFormat="1" x14ac:dyDescent="0.25">
      <c r="A723" s="15"/>
      <c r="B723" s="15"/>
      <c r="C723" s="15"/>
      <c r="D723" s="15"/>
      <c r="E723" s="15"/>
      <c r="F723" s="15"/>
      <c r="G723" s="15"/>
      <c r="H723" s="15"/>
      <c r="I723" s="15"/>
      <c r="J723" s="50"/>
      <c r="K723" s="3"/>
      <c r="L723" s="50"/>
      <c r="M723" s="50"/>
      <c r="N723" s="1"/>
      <c r="O723" s="50"/>
      <c r="P723" s="50"/>
      <c r="Q723" s="50"/>
      <c r="R723" s="3"/>
      <c r="S723" s="2"/>
      <c r="T723" s="1"/>
      <c r="U723" s="1"/>
      <c r="V723" s="1"/>
      <c r="W723" s="3"/>
      <c r="X723" s="66"/>
      <c r="Y723" s="162"/>
      <c r="Z723" s="162"/>
      <c r="AA723" s="162"/>
      <c r="AB723" s="2"/>
      <c r="AC723" s="2"/>
      <c r="AE723" s="163"/>
      <c r="AG723" s="1"/>
      <c r="AH723" s="1"/>
      <c r="AI723" s="1"/>
      <c r="AJ723" s="50"/>
    </row>
    <row r="724" spans="1:36" customFormat="1" x14ac:dyDescent="0.25">
      <c r="A724" s="15"/>
      <c r="B724" s="15"/>
      <c r="C724" s="15"/>
      <c r="D724" s="15"/>
      <c r="E724" s="15"/>
      <c r="F724" s="15"/>
      <c r="G724" s="15"/>
      <c r="H724" s="15"/>
      <c r="I724" s="15"/>
      <c r="J724" s="50"/>
      <c r="K724" s="3"/>
      <c r="L724" s="50"/>
      <c r="M724" s="50"/>
      <c r="N724" s="1"/>
      <c r="O724" s="50"/>
      <c r="P724" s="50"/>
      <c r="Q724" s="50"/>
      <c r="R724" s="3"/>
      <c r="S724" s="2"/>
      <c r="T724" s="1"/>
      <c r="U724" s="1"/>
      <c r="V724" s="1"/>
      <c r="W724" s="3"/>
      <c r="X724" s="66"/>
      <c r="Y724" s="162"/>
      <c r="Z724" s="162"/>
      <c r="AA724" s="162"/>
      <c r="AB724" s="2"/>
      <c r="AC724" s="2"/>
      <c r="AE724" s="163"/>
      <c r="AG724" s="1"/>
      <c r="AH724" s="1"/>
      <c r="AI724" s="1"/>
      <c r="AJ724" s="50"/>
    </row>
    <row r="725" spans="1:36" customFormat="1" x14ac:dyDescent="0.25">
      <c r="A725" s="15"/>
      <c r="B725" s="15"/>
      <c r="C725" s="15"/>
      <c r="D725" s="15"/>
      <c r="E725" s="15"/>
      <c r="F725" s="15"/>
      <c r="G725" s="15"/>
      <c r="H725" s="15"/>
      <c r="I725" s="15"/>
      <c r="J725" s="50"/>
      <c r="K725" s="3"/>
      <c r="L725" s="50"/>
      <c r="M725" s="50"/>
      <c r="N725" s="1"/>
      <c r="O725" s="50"/>
      <c r="P725" s="50"/>
      <c r="Q725" s="50"/>
      <c r="R725" s="3"/>
      <c r="S725" s="2"/>
      <c r="T725" s="1"/>
      <c r="U725" s="1"/>
      <c r="V725" s="1"/>
      <c r="W725" s="3"/>
      <c r="X725" s="66"/>
      <c r="Y725" s="162"/>
      <c r="Z725" s="162"/>
      <c r="AA725" s="162"/>
      <c r="AB725" s="2"/>
      <c r="AC725" s="2"/>
      <c r="AE725" s="163"/>
      <c r="AG725" s="1"/>
      <c r="AH725" s="1"/>
      <c r="AI725" s="1"/>
      <c r="AJ725" s="50"/>
    </row>
    <row r="726" spans="1:36" customFormat="1" x14ac:dyDescent="0.25">
      <c r="A726" s="15"/>
      <c r="B726" s="15"/>
      <c r="C726" s="15"/>
      <c r="D726" s="15"/>
      <c r="E726" s="15"/>
      <c r="F726" s="15"/>
      <c r="G726" s="15"/>
      <c r="H726" s="15"/>
      <c r="I726" s="15"/>
      <c r="J726" s="50"/>
      <c r="K726" s="3"/>
      <c r="L726" s="50"/>
      <c r="M726" s="50"/>
      <c r="N726" s="1"/>
      <c r="O726" s="50"/>
      <c r="P726" s="50"/>
      <c r="Q726" s="50"/>
      <c r="R726" s="3"/>
      <c r="S726" s="2"/>
      <c r="T726" s="1"/>
      <c r="U726" s="1"/>
      <c r="V726" s="1"/>
      <c r="W726" s="3"/>
      <c r="X726" s="66"/>
      <c r="Y726" s="162"/>
      <c r="Z726" s="162"/>
      <c r="AA726" s="162"/>
      <c r="AB726" s="2"/>
      <c r="AC726" s="2"/>
      <c r="AE726" s="163"/>
      <c r="AG726" s="1"/>
      <c r="AH726" s="1"/>
      <c r="AI726" s="1"/>
      <c r="AJ726" s="50"/>
    </row>
    <row r="727" spans="1:36" customFormat="1" x14ac:dyDescent="0.25">
      <c r="A727" s="15"/>
      <c r="B727" s="15"/>
      <c r="C727" s="15"/>
      <c r="D727" s="15"/>
      <c r="E727" s="15"/>
      <c r="F727" s="15"/>
      <c r="G727" s="15"/>
      <c r="H727" s="15"/>
      <c r="I727" s="15"/>
      <c r="J727" s="50"/>
      <c r="K727" s="3"/>
      <c r="L727" s="50"/>
      <c r="M727" s="50"/>
      <c r="N727" s="1"/>
      <c r="O727" s="50"/>
      <c r="P727" s="50"/>
      <c r="Q727" s="50"/>
      <c r="R727" s="3"/>
      <c r="S727" s="2"/>
      <c r="T727" s="1"/>
      <c r="U727" s="1"/>
      <c r="V727" s="1"/>
      <c r="W727" s="3"/>
      <c r="X727" s="66"/>
      <c r="Y727" s="162"/>
      <c r="Z727" s="162"/>
      <c r="AA727" s="162"/>
      <c r="AB727" s="2"/>
      <c r="AC727" s="2"/>
      <c r="AE727" s="163"/>
      <c r="AG727" s="1"/>
      <c r="AH727" s="1"/>
      <c r="AI727" s="1"/>
      <c r="AJ727" s="50"/>
    </row>
    <row r="728" spans="1:36" customFormat="1" x14ac:dyDescent="0.25">
      <c r="A728" s="15"/>
      <c r="B728" s="15"/>
      <c r="C728" s="15"/>
      <c r="D728" s="15"/>
      <c r="E728" s="15"/>
      <c r="F728" s="15"/>
      <c r="G728" s="15"/>
      <c r="H728" s="15"/>
      <c r="I728" s="15"/>
      <c r="J728" s="50"/>
      <c r="K728" s="3"/>
      <c r="L728" s="50"/>
      <c r="M728" s="50"/>
      <c r="N728" s="1"/>
      <c r="O728" s="50"/>
      <c r="P728" s="50"/>
      <c r="Q728" s="50"/>
      <c r="R728" s="3"/>
      <c r="S728" s="2"/>
      <c r="T728" s="1"/>
      <c r="U728" s="1"/>
      <c r="V728" s="1"/>
      <c r="W728" s="3"/>
      <c r="X728" s="66"/>
      <c r="Y728" s="162"/>
      <c r="Z728" s="162"/>
      <c r="AA728" s="162"/>
      <c r="AB728" s="2"/>
      <c r="AC728" s="2"/>
      <c r="AE728" s="163"/>
      <c r="AG728" s="1"/>
      <c r="AH728" s="1"/>
      <c r="AI728" s="1"/>
      <c r="AJ728" s="50"/>
    </row>
    <row r="729" spans="1:36" customFormat="1" x14ac:dyDescent="0.25">
      <c r="A729" s="15"/>
      <c r="B729" s="15"/>
      <c r="C729" s="15"/>
      <c r="D729" s="15"/>
      <c r="E729" s="15"/>
      <c r="F729" s="15"/>
      <c r="G729" s="15"/>
      <c r="H729" s="15"/>
      <c r="I729" s="15"/>
      <c r="J729" s="50"/>
      <c r="K729" s="3"/>
      <c r="L729" s="50"/>
      <c r="M729" s="50"/>
      <c r="N729" s="1"/>
      <c r="O729" s="50"/>
      <c r="P729" s="50"/>
      <c r="Q729" s="50"/>
      <c r="R729" s="3"/>
      <c r="S729" s="2"/>
      <c r="T729" s="1"/>
      <c r="U729" s="1"/>
      <c r="V729" s="1"/>
      <c r="W729" s="3"/>
      <c r="X729" s="66"/>
      <c r="Y729" s="162"/>
      <c r="Z729" s="162"/>
      <c r="AA729" s="162"/>
      <c r="AB729" s="2"/>
      <c r="AC729" s="2"/>
      <c r="AE729" s="163"/>
      <c r="AG729" s="1"/>
      <c r="AH729" s="1"/>
      <c r="AI729" s="1"/>
      <c r="AJ729" s="50"/>
    </row>
    <row r="730" spans="1:36" customFormat="1" x14ac:dyDescent="0.25">
      <c r="A730" s="15"/>
      <c r="B730" s="15"/>
      <c r="C730" s="15"/>
      <c r="D730" s="15"/>
      <c r="E730" s="15"/>
      <c r="F730" s="15"/>
      <c r="G730" s="15"/>
      <c r="H730" s="15"/>
      <c r="I730" s="15"/>
      <c r="J730" s="50"/>
      <c r="K730" s="3"/>
      <c r="L730" s="50"/>
      <c r="M730" s="50"/>
      <c r="N730" s="1"/>
      <c r="O730" s="50"/>
      <c r="P730" s="50"/>
      <c r="Q730" s="50"/>
      <c r="R730" s="3"/>
      <c r="S730" s="2"/>
      <c r="T730" s="1"/>
      <c r="U730" s="1"/>
      <c r="V730" s="1"/>
      <c r="W730" s="3"/>
      <c r="X730" s="66"/>
      <c r="Y730" s="162"/>
      <c r="Z730" s="162"/>
      <c r="AA730" s="162"/>
      <c r="AB730" s="2"/>
      <c r="AC730" s="2"/>
      <c r="AE730" s="163"/>
      <c r="AG730" s="1"/>
      <c r="AH730" s="1"/>
      <c r="AI730" s="1"/>
      <c r="AJ730" s="50"/>
    </row>
    <row r="731" spans="1:36" customFormat="1" x14ac:dyDescent="0.25">
      <c r="A731" s="15"/>
      <c r="B731" s="15"/>
      <c r="C731" s="15"/>
      <c r="D731" s="15"/>
      <c r="E731" s="15"/>
      <c r="F731" s="15"/>
      <c r="G731" s="15"/>
      <c r="H731" s="15"/>
      <c r="I731" s="15"/>
      <c r="J731" s="50"/>
      <c r="K731" s="3"/>
      <c r="L731" s="50"/>
      <c r="M731" s="50"/>
      <c r="N731" s="1"/>
      <c r="O731" s="50"/>
      <c r="P731" s="50"/>
      <c r="Q731" s="50"/>
      <c r="R731" s="3"/>
      <c r="S731" s="2"/>
      <c r="T731" s="1"/>
      <c r="U731" s="1"/>
      <c r="V731" s="1"/>
      <c r="W731" s="3"/>
      <c r="X731" s="66"/>
      <c r="Y731" s="162"/>
      <c r="Z731" s="162"/>
      <c r="AA731" s="162"/>
      <c r="AB731" s="2"/>
      <c r="AC731" s="2"/>
      <c r="AE731" s="163"/>
      <c r="AG731" s="1"/>
      <c r="AH731" s="1"/>
      <c r="AI731" s="1"/>
      <c r="AJ731" s="50"/>
    </row>
    <row r="732" spans="1:36" customFormat="1" x14ac:dyDescent="0.25">
      <c r="A732" s="15"/>
      <c r="B732" s="15"/>
      <c r="C732" s="15"/>
      <c r="D732" s="15"/>
      <c r="E732" s="15"/>
      <c r="F732" s="15"/>
      <c r="G732" s="15"/>
      <c r="H732" s="15"/>
      <c r="I732" s="15"/>
      <c r="J732" s="50"/>
      <c r="K732" s="3"/>
      <c r="L732" s="50"/>
      <c r="M732" s="50"/>
      <c r="N732" s="1"/>
      <c r="O732" s="50"/>
      <c r="P732" s="50"/>
      <c r="Q732" s="50"/>
      <c r="R732" s="3"/>
      <c r="S732" s="2"/>
      <c r="T732" s="1"/>
      <c r="U732" s="1"/>
      <c r="V732" s="1"/>
      <c r="W732" s="3"/>
      <c r="X732" s="66"/>
      <c r="Y732" s="162"/>
      <c r="Z732" s="162"/>
      <c r="AA732" s="162"/>
      <c r="AB732" s="2"/>
      <c r="AC732" s="2"/>
      <c r="AE732" s="163"/>
      <c r="AG732" s="1"/>
      <c r="AH732" s="1"/>
      <c r="AI732" s="1"/>
      <c r="AJ732" s="50"/>
    </row>
    <row r="733" spans="1:36" customFormat="1" x14ac:dyDescent="0.25">
      <c r="A733" s="15"/>
      <c r="B733" s="15"/>
      <c r="C733" s="15"/>
      <c r="D733" s="15"/>
      <c r="E733" s="15"/>
      <c r="F733" s="15"/>
      <c r="G733" s="15"/>
      <c r="H733" s="15"/>
      <c r="I733" s="15"/>
      <c r="J733" s="50"/>
      <c r="K733" s="3"/>
      <c r="L733" s="50"/>
      <c r="M733" s="50"/>
      <c r="N733" s="1"/>
      <c r="O733" s="50"/>
      <c r="P733" s="50"/>
      <c r="Q733" s="50"/>
      <c r="R733" s="3"/>
      <c r="S733" s="2"/>
      <c r="T733" s="1"/>
      <c r="U733" s="1"/>
      <c r="V733" s="1"/>
      <c r="W733" s="3"/>
      <c r="X733" s="66"/>
      <c r="Y733" s="162"/>
      <c r="Z733" s="162"/>
      <c r="AA733" s="162"/>
      <c r="AB733" s="2"/>
      <c r="AC733" s="2"/>
      <c r="AE733" s="163"/>
      <c r="AG733" s="1"/>
      <c r="AH733" s="1"/>
      <c r="AI733" s="1"/>
      <c r="AJ733" s="50"/>
    </row>
    <row r="734" spans="1:36" customFormat="1" x14ac:dyDescent="0.25">
      <c r="A734" s="15"/>
      <c r="B734" s="15"/>
      <c r="C734" s="15"/>
      <c r="D734" s="15"/>
      <c r="E734" s="15"/>
      <c r="F734" s="15"/>
      <c r="G734" s="15"/>
      <c r="H734" s="15"/>
      <c r="I734" s="15"/>
      <c r="J734" s="50"/>
      <c r="K734" s="3"/>
      <c r="L734" s="50"/>
      <c r="M734" s="50"/>
      <c r="N734" s="1"/>
      <c r="O734" s="50"/>
      <c r="P734" s="50"/>
      <c r="Q734" s="50"/>
      <c r="R734" s="3"/>
      <c r="S734" s="2"/>
      <c r="T734" s="1"/>
      <c r="U734" s="1"/>
      <c r="V734" s="1"/>
      <c r="W734" s="3"/>
      <c r="X734" s="66"/>
      <c r="Y734" s="162"/>
      <c r="Z734" s="162"/>
      <c r="AA734" s="162"/>
      <c r="AB734" s="2"/>
      <c r="AC734" s="2"/>
      <c r="AE734" s="163"/>
      <c r="AG734" s="1"/>
      <c r="AH734" s="1"/>
      <c r="AI734" s="1"/>
      <c r="AJ734" s="50"/>
    </row>
    <row r="735" spans="1:36" customFormat="1" x14ac:dyDescent="0.25">
      <c r="A735" s="15"/>
      <c r="B735" s="15"/>
      <c r="C735" s="15"/>
      <c r="D735" s="15"/>
      <c r="E735" s="15"/>
      <c r="F735" s="15"/>
      <c r="G735" s="15"/>
      <c r="H735" s="15"/>
      <c r="I735" s="15"/>
      <c r="J735" s="50"/>
      <c r="K735" s="3"/>
      <c r="L735" s="50"/>
      <c r="M735" s="50"/>
      <c r="N735" s="1"/>
      <c r="O735" s="50"/>
      <c r="P735" s="50"/>
      <c r="Q735" s="50"/>
      <c r="R735" s="3"/>
      <c r="S735" s="2"/>
      <c r="T735" s="1"/>
      <c r="U735" s="1"/>
      <c r="V735" s="1"/>
      <c r="W735" s="3"/>
      <c r="X735" s="66"/>
      <c r="Y735" s="162"/>
      <c r="Z735" s="162"/>
      <c r="AA735" s="162"/>
      <c r="AB735" s="2"/>
      <c r="AC735" s="2"/>
      <c r="AE735" s="163"/>
      <c r="AG735" s="1"/>
      <c r="AH735" s="1"/>
      <c r="AI735" s="1"/>
      <c r="AJ735" s="50"/>
    </row>
    <row r="736" spans="1:36" customFormat="1" x14ac:dyDescent="0.25">
      <c r="A736" s="15"/>
      <c r="B736" s="15"/>
      <c r="C736" s="15"/>
      <c r="D736" s="15"/>
      <c r="E736" s="15"/>
      <c r="F736" s="15"/>
      <c r="G736" s="15"/>
      <c r="H736" s="15"/>
      <c r="I736" s="15"/>
      <c r="J736" s="50"/>
      <c r="K736" s="3"/>
      <c r="L736" s="50"/>
      <c r="M736" s="50"/>
      <c r="N736" s="1"/>
      <c r="O736" s="50"/>
      <c r="P736" s="50"/>
      <c r="Q736" s="50"/>
      <c r="R736" s="3"/>
      <c r="S736" s="2"/>
      <c r="T736" s="1"/>
      <c r="U736" s="1"/>
      <c r="V736" s="1"/>
      <c r="W736" s="3"/>
      <c r="X736" s="66"/>
      <c r="Y736" s="162"/>
      <c r="Z736" s="162"/>
      <c r="AA736" s="162"/>
      <c r="AB736" s="2"/>
      <c r="AC736" s="2"/>
      <c r="AE736" s="163"/>
      <c r="AG736" s="1"/>
      <c r="AH736" s="1"/>
      <c r="AI736" s="1"/>
      <c r="AJ736" s="50"/>
    </row>
    <row r="737" spans="1:36" customFormat="1" x14ac:dyDescent="0.25">
      <c r="A737" s="15"/>
      <c r="B737" s="15"/>
      <c r="C737" s="15"/>
      <c r="D737" s="15"/>
      <c r="E737" s="15"/>
      <c r="F737" s="15"/>
      <c r="G737" s="15"/>
      <c r="H737" s="15"/>
      <c r="I737" s="15"/>
      <c r="J737" s="50"/>
      <c r="K737" s="3"/>
      <c r="L737" s="50"/>
      <c r="M737" s="50"/>
      <c r="N737" s="1"/>
      <c r="O737" s="50"/>
      <c r="P737" s="50"/>
      <c r="Q737" s="50"/>
      <c r="R737" s="3"/>
      <c r="S737" s="2"/>
      <c r="T737" s="1"/>
      <c r="U737" s="1"/>
      <c r="V737" s="1"/>
      <c r="W737" s="3"/>
      <c r="X737" s="66"/>
      <c r="Y737" s="162"/>
      <c r="Z737" s="162"/>
      <c r="AA737" s="162"/>
      <c r="AB737" s="2"/>
      <c r="AC737" s="2"/>
      <c r="AE737" s="163"/>
      <c r="AG737" s="1"/>
      <c r="AH737" s="1"/>
      <c r="AI737" s="1"/>
      <c r="AJ737" s="50"/>
    </row>
    <row r="738" spans="1:36" customFormat="1" x14ac:dyDescent="0.25">
      <c r="A738" s="15"/>
      <c r="B738" s="15"/>
      <c r="C738" s="15"/>
      <c r="D738" s="15"/>
      <c r="E738" s="15"/>
      <c r="F738" s="15"/>
      <c r="G738" s="15"/>
      <c r="H738" s="15"/>
      <c r="I738" s="15"/>
      <c r="J738" s="50"/>
      <c r="K738" s="3"/>
      <c r="L738" s="50"/>
      <c r="M738" s="50"/>
      <c r="N738" s="1"/>
      <c r="O738" s="50"/>
      <c r="P738" s="50"/>
      <c r="Q738" s="50"/>
      <c r="R738" s="3"/>
      <c r="S738" s="2"/>
      <c r="T738" s="1"/>
      <c r="U738" s="1"/>
      <c r="V738" s="1"/>
      <c r="W738" s="3"/>
      <c r="X738" s="66"/>
      <c r="Y738" s="162"/>
      <c r="Z738" s="162"/>
      <c r="AA738" s="162"/>
      <c r="AB738" s="2"/>
      <c r="AC738" s="2"/>
      <c r="AE738" s="163"/>
      <c r="AG738" s="1"/>
      <c r="AH738" s="1"/>
      <c r="AI738" s="1"/>
      <c r="AJ738" s="50"/>
    </row>
    <row r="739" spans="1:36" customFormat="1" x14ac:dyDescent="0.25">
      <c r="A739" s="15"/>
      <c r="B739" s="15"/>
      <c r="C739" s="15"/>
      <c r="D739" s="15"/>
      <c r="E739" s="15"/>
      <c r="F739" s="15"/>
      <c r="G739" s="15"/>
      <c r="H739" s="15"/>
      <c r="I739" s="15"/>
      <c r="J739" s="50"/>
      <c r="K739" s="3"/>
      <c r="L739" s="50"/>
      <c r="M739" s="50"/>
      <c r="N739" s="1"/>
      <c r="O739" s="50"/>
      <c r="P739" s="50"/>
      <c r="Q739" s="50"/>
      <c r="R739" s="3"/>
      <c r="S739" s="2"/>
      <c r="T739" s="1"/>
      <c r="U739" s="1"/>
      <c r="V739" s="1"/>
      <c r="W739" s="3"/>
      <c r="X739" s="66"/>
      <c r="Y739" s="162"/>
      <c r="Z739" s="162"/>
      <c r="AA739" s="162"/>
      <c r="AB739" s="2"/>
      <c r="AC739" s="2"/>
      <c r="AE739" s="163"/>
      <c r="AG739" s="1"/>
      <c r="AH739" s="1"/>
      <c r="AI739" s="1"/>
      <c r="AJ739" s="50"/>
    </row>
    <row r="740" spans="1:36" customFormat="1" x14ac:dyDescent="0.25">
      <c r="A740" s="15"/>
      <c r="B740" s="15"/>
      <c r="C740" s="15"/>
      <c r="D740" s="15"/>
      <c r="E740" s="15"/>
      <c r="F740" s="15"/>
      <c r="G740" s="15"/>
      <c r="H740" s="15"/>
      <c r="I740" s="15"/>
      <c r="J740" s="50"/>
      <c r="K740" s="3"/>
      <c r="L740" s="50"/>
      <c r="M740" s="50"/>
      <c r="N740" s="1"/>
      <c r="O740" s="50"/>
      <c r="P740" s="50"/>
      <c r="Q740" s="50"/>
      <c r="R740" s="3"/>
      <c r="S740" s="2"/>
      <c r="T740" s="1"/>
      <c r="U740" s="1"/>
      <c r="V740" s="1"/>
      <c r="W740" s="3"/>
      <c r="X740" s="66"/>
      <c r="Y740" s="162"/>
      <c r="Z740" s="162"/>
      <c r="AA740" s="162"/>
      <c r="AB740" s="2"/>
      <c r="AC740" s="2"/>
      <c r="AE740" s="163"/>
      <c r="AG740" s="1"/>
      <c r="AH740" s="1"/>
      <c r="AI740" s="1"/>
      <c r="AJ740" s="50"/>
    </row>
    <row r="741" spans="1:36" customFormat="1" x14ac:dyDescent="0.25">
      <c r="A741" s="15"/>
      <c r="B741" s="15"/>
      <c r="C741" s="15"/>
      <c r="D741" s="15"/>
      <c r="E741" s="15"/>
      <c r="F741" s="15"/>
      <c r="G741" s="15"/>
      <c r="H741" s="15"/>
      <c r="I741" s="15"/>
      <c r="J741" s="50"/>
      <c r="K741" s="3"/>
      <c r="L741" s="50"/>
      <c r="M741" s="50"/>
      <c r="N741" s="1"/>
      <c r="O741" s="50"/>
      <c r="P741" s="50"/>
      <c r="Q741" s="50"/>
      <c r="R741" s="3"/>
      <c r="S741" s="2"/>
      <c r="T741" s="1"/>
      <c r="U741" s="1"/>
      <c r="V741" s="1"/>
      <c r="W741" s="3"/>
      <c r="X741" s="66"/>
      <c r="Y741" s="162"/>
      <c r="Z741" s="162"/>
      <c r="AA741" s="162"/>
      <c r="AB741" s="2"/>
      <c r="AC741" s="2"/>
      <c r="AE741" s="163"/>
      <c r="AG741" s="1"/>
      <c r="AH741" s="1"/>
      <c r="AI741" s="1"/>
      <c r="AJ741" s="50"/>
    </row>
    <row r="742" spans="1:36" customFormat="1" x14ac:dyDescent="0.25">
      <c r="A742" s="15"/>
      <c r="B742" s="15"/>
      <c r="C742" s="15"/>
      <c r="D742" s="15"/>
      <c r="E742" s="15"/>
      <c r="F742" s="15"/>
      <c r="G742" s="15"/>
      <c r="H742" s="15"/>
      <c r="I742" s="15"/>
      <c r="J742" s="50"/>
      <c r="K742" s="3"/>
      <c r="L742" s="50"/>
      <c r="M742" s="50"/>
      <c r="N742" s="1"/>
      <c r="O742" s="50"/>
      <c r="P742" s="50"/>
      <c r="Q742" s="50"/>
      <c r="R742" s="3"/>
      <c r="S742" s="2"/>
      <c r="T742" s="1"/>
      <c r="U742" s="1"/>
      <c r="V742" s="1"/>
      <c r="W742" s="3"/>
      <c r="X742" s="66"/>
      <c r="Y742" s="162"/>
      <c r="Z742" s="162"/>
      <c r="AA742" s="162"/>
      <c r="AB742" s="2"/>
      <c r="AC742" s="2"/>
      <c r="AE742" s="163"/>
      <c r="AG742" s="1"/>
      <c r="AH742" s="1"/>
      <c r="AI742" s="1"/>
      <c r="AJ742" s="50"/>
    </row>
    <row r="743" spans="1:36" customFormat="1" x14ac:dyDescent="0.25">
      <c r="A743" s="15"/>
      <c r="B743" s="15"/>
      <c r="C743" s="15"/>
      <c r="D743" s="15"/>
      <c r="E743" s="15"/>
      <c r="F743" s="15"/>
      <c r="G743" s="15"/>
      <c r="H743" s="15"/>
      <c r="I743" s="15"/>
      <c r="J743" s="50"/>
      <c r="K743" s="3"/>
      <c r="L743" s="50"/>
      <c r="M743" s="50"/>
      <c r="N743" s="1"/>
      <c r="O743" s="50"/>
      <c r="P743" s="50"/>
      <c r="Q743" s="50"/>
      <c r="R743" s="3"/>
      <c r="S743" s="2"/>
      <c r="T743" s="1"/>
      <c r="U743" s="1"/>
      <c r="V743" s="1"/>
      <c r="W743" s="3"/>
      <c r="X743" s="66"/>
      <c r="Y743" s="162"/>
      <c r="Z743" s="162"/>
      <c r="AA743" s="162"/>
      <c r="AB743" s="2"/>
      <c r="AC743" s="2"/>
      <c r="AE743" s="163"/>
      <c r="AG743" s="1"/>
      <c r="AH743" s="1"/>
      <c r="AI743" s="1"/>
      <c r="AJ743" s="50"/>
    </row>
    <row r="744" spans="1:36" customFormat="1" x14ac:dyDescent="0.25">
      <c r="A744" s="15"/>
      <c r="B744" s="15"/>
      <c r="C744" s="15"/>
      <c r="D744" s="15"/>
      <c r="E744" s="15"/>
      <c r="F744" s="15"/>
      <c r="G744" s="15"/>
      <c r="H744" s="15"/>
      <c r="I744" s="15"/>
      <c r="J744" s="50"/>
      <c r="K744" s="3"/>
      <c r="L744" s="50"/>
      <c r="M744" s="50"/>
      <c r="N744" s="1"/>
      <c r="O744" s="50"/>
      <c r="P744" s="50"/>
      <c r="Q744" s="50"/>
      <c r="R744" s="3"/>
      <c r="S744" s="2"/>
      <c r="T744" s="1"/>
      <c r="U744" s="1"/>
      <c r="V744" s="1"/>
      <c r="W744" s="3"/>
      <c r="X744" s="66"/>
      <c r="Y744" s="162"/>
      <c r="Z744" s="162"/>
      <c r="AA744" s="162"/>
      <c r="AB744" s="2"/>
      <c r="AC744" s="2"/>
      <c r="AE744" s="163"/>
      <c r="AG744" s="1"/>
      <c r="AH744" s="1"/>
      <c r="AI744" s="1"/>
      <c r="AJ744" s="50"/>
    </row>
    <row r="745" spans="1:36" customFormat="1" x14ac:dyDescent="0.25">
      <c r="A745" s="15"/>
      <c r="B745" s="15"/>
      <c r="C745" s="15"/>
      <c r="D745" s="15"/>
      <c r="E745" s="15"/>
      <c r="F745" s="15"/>
      <c r="G745" s="15"/>
      <c r="H745" s="15"/>
      <c r="I745" s="15"/>
      <c r="J745" s="50"/>
      <c r="K745" s="3"/>
      <c r="L745" s="50"/>
      <c r="M745" s="50"/>
      <c r="N745" s="1"/>
      <c r="O745" s="50"/>
      <c r="P745" s="50"/>
      <c r="Q745" s="50"/>
      <c r="R745" s="3"/>
      <c r="S745" s="2"/>
      <c r="T745" s="1"/>
      <c r="U745" s="1"/>
      <c r="V745" s="1"/>
      <c r="W745" s="3"/>
      <c r="X745" s="66"/>
      <c r="Y745" s="162"/>
      <c r="Z745" s="162"/>
      <c r="AA745" s="162"/>
      <c r="AB745" s="2"/>
      <c r="AC745" s="2"/>
      <c r="AE745" s="163"/>
      <c r="AG745" s="1"/>
      <c r="AH745" s="1"/>
      <c r="AI745" s="1"/>
      <c r="AJ745" s="50"/>
    </row>
    <row r="746" spans="1:36" customFormat="1" x14ac:dyDescent="0.25">
      <c r="A746" s="15"/>
      <c r="B746" s="15"/>
      <c r="C746" s="15"/>
      <c r="D746" s="15"/>
      <c r="E746" s="15"/>
      <c r="F746" s="15"/>
      <c r="G746" s="15"/>
      <c r="H746" s="15"/>
      <c r="I746" s="15"/>
      <c r="J746" s="50"/>
      <c r="K746" s="3"/>
      <c r="L746" s="50"/>
      <c r="M746" s="50"/>
      <c r="N746" s="1"/>
      <c r="O746" s="50"/>
      <c r="P746" s="50"/>
      <c r="Q746" s="50"/>
      <c r="R746" s="3"/>
      <c r="S746" s="2"/>
      <c r="T746" s="1"/>
      <c r="U746" s="1"/>
      <c r="V746" s="1"/>
      <c r="W746" s="3"/>
      <c r="X746" s="66"/>
      <c r="Y746" s="162"/>
      <c r="Z746" s="162"/>
      <c r="AA746" s="162"/>
      <c r="AB746" s="2"/>
      <c r="AC746" s="2"/>
      <c r="AE746" s="163"/>
      <c r="AG746" s="1"/>
      <c r="AH746" s="1"/>
      <c r="AI746" s="1"/>
      <c r="AJ746" s="50"/>
    </row>
    <row r="747" spans="1:36" customFormat="1" x14ac:dyDescent="0.25">
      <c r="A747" s="15"/>
      <c r="B747" s="15"/>
      <c r="C747" s="15"/>
      <c r="D747" s="15"/>
      <c r="E747" s="15"/>
      <c r="F747" s="15"/>
      <c r="G747" s="15"/>
      <c r="H747" s="15"/>
      <c r="I747" s="15"/>
      <c r="J747" s="50"/>
      <c r="K747" s="3"/>
      <c r="L747" s="50"/>
      <c r="M747" s="50"/>
      <c r="N747" s="1"/>
      <c r="O747" s="50"/>
      <c r="P747" s="50"/>
      <c r="Q747" s="50"/>
      <c r="R747" s="3"/>
      <c r="S747" s="2"/>
      <c r="T747" s="1"/>
      <c r="U747" s="1"/>
      <c r="V747" s="1"/>
      <c r="W747" s="3"/>
      <c r="X747" s="66"/>
      <c r="Y747" s="162"/>
      <c r="Z747" s="162"/>
      <c r="AA747" s="162"/>
      <c r="AB747" s="2"/>
      <c r="AC747" s="2"/>
      <c r="AE747" s="163"/>
      <c r="AG747" s="1"/>
      <c r="AH747" s="1"/>
      <c r="AI747" s="1"/>
      <c r="AJ747" s="50"/>
    </row>
    <row r="748" spans="1:36" customFormat="1" x14ac:dyDescent="0.25">
      <c r="A748" s="15"/>
      <c r="B748" s="15"/>
      <c r="C748" s="15"/>
      <c r="D748" s="15"/>
      <c r="E748" s="15"/>
      <c r="F748" s="15"/>
      <c r="G748" s="15"/>
      <c r="H748" s="15"/>
      <c r="I748" s="15"/>
      <c r="J748" s="50"/>
      <c r="K748" s="3"/>
      <c r="L748" s="50"/>
      <c r="M748" s="50"/>
      <c r="N748" s="1"/>
      <c r="O748" s="50"/>
      <c r="P748" s="50"/>
      <c r="Q748" s="50"/>
      <c r="R748" s="3"/>
      <c r="S748" s="2"/>
      <c r="T748" s="1"/>
      <c r="U748" s="1"/>
      <c r="V748" s="1"/>
      <c r="W748" s="3"/>
      <c r="X748" s="66"/>
      <c r="Y748" s="162"/>
      <c r="Z748" s="162"/>
      <c r="AA748" s="162"/>
      <c r="AB748" s="2"/>
      <c r="AC748" s="2"/>
      <c r="AE748" s="163"/>
      <c r="AG748" s="1"/>
      <c r="AH748" s="1"/>
      <c r="AI748" s="1"/>
      <c r="AJ748" s="50"/>
    </row>
    <row r="749" spans="1:36" customFormat="1" x14ac:dyDescent="0.25">
      <c r="A749" s="15"/>
      <c r="B749" s="15"/>
      <c r="C749" s="15"/>
      <c r="D749" s="15"/>
      <c r="E749" s="15"/>
      <c r="F749" s="15"/>
      <c r="G749" s="15"/>
      <c r="H749" s="15"/>
      <c r="I749" s="15"/>
      <c r="J749" s="50"/>
      <c r="K749" s="3"/>
      <c r="L749" s="50"/>
      <c r="M749" s="50"/>
      <c r="N749" s="1"/>
      <c r="O749" s="50"/>
      <c r="P749" s="50"/>
      <c r="Q749" s="50"/>
      <c r="R749" s="3"/>
      <c r="S749" s="2"/>
      <c r="T749" s="1"/>
      <c r="U749" s="1"/>
      <c r="V749" s="1"/>
      <c r="W749" s="3"/>
      <c r="X749" s="66"/>
      <c r="Y749" s="162"/>
      <c r="Z749" s="162"/>
      <c r="AA749" s="162"/>
      <c r="AB749" s="2"/>
      <c r="AC749" s="2"/>
      <c r="AE749" s="163"/>
      <c r="AG749" s="1"/>
      <c r="AH749" s="1"/>
      <c r="AI749" s="1"/>
      <c r="AJ749" s="50"/>
    </row>
    <row r="750" spans="1:36" customFormat="1" x14ac:dyDescent="0.25">
      <c r="A750" s="15"/>
      <c r="B750" s="15"/>
      <c r="C750" s="15"/>
      <c r="D750" s="15"/>
      <c r="E750" s="15"/>
      <c r="F750" s="15"/>
      <c r="G750" s="15"/>
      <c r="H750" s="15"/>
      <c r="I750" s="15"/>
      <c r="J750" s="50"/>
      <c r="K750" s="3"/>
      <c r="L750" s="50"/>
      <c r="M750" s="50"/>
      <c r="N750" s="1"/>
      <c r="O750" s="50"/>
      <c r="P750" s="50"/>
      <c r="Q750" s="50"/>
      <c r="R750" s="3"/>
      <c r="S750" s="2"/>
      <c r="T750" s="1"/>
      <c r="U750" s="1"/>
      <c r="V750" s="1"/>
      <c r="W750" s="3"/>
      <c r="X750" s="66"/>
      <c r="Y750" s="162"/>
      <c r="Z750" s="162"/>
      <c r="AA750" s="162"/>
      <c r="AB750" s="2"/>
      <c r="AC750" s="2"/>
      <c r="AE750" s="163"/>
      <c r="AG750" s="1"/>
      <c r="AH750" s="1"/>
      <c r="AI750" s="1"/>
      <c r="AJ750" s="50"/>
    </row>
    <row r="751" spans="1:36" customFormat="1" x14ac:dyDescent="0.25">
      <c r="A751" s="15"/>
      <c r="B751" s="15"/>
      <c r="C751" s="15"/>
      <c r="D751" s="15"/>
      <c r="E751" s="15"/>
      <c r="F751" s="15"/>
      <c r="G751" s="15"/>
      <c r="H751" s="15"/>
      <c r="I751" s="15"/>
      <c r="J751" s="50"/>
      <c r="K751" s="3"/>
      <c r="L751" s="50"/>
      <c r="M751" s="50"/>
      <c r="N751" s="1"/>
      <c r="O751" s="50"/>
      <c r="P751" s="50"/>
      <c r="Q751" s="50"/>
      <c r="R751" s="3"/>
      <c r="S751" s="2"/>
      <c r="T751" s="1"/>
      <c r="U751" s="1"/>
      <c r="V751" s="1"/>
      <c r="W751" s="3"/>
      <c r="X751" s="66"/>
      <c r="Y751" s="162"/>
      <c r="Z751" s="162"/>
      <c r="AA751" s="162"/>
      <c r="AB751" s="2"/>
      <c r="AC751" s="2"/>
      <c r="AE751" s="163"/>
      <c r="AG751" s="1"/>
      <c r="AH751" s="1"/>
      <c r="AI751" s="1"/>
      <c r="AJ751" s="50"/>
    </row>
    <row r="752" spans="1:36" customFormat="1" x14ac:dyDescent="0.25">
      <c r="A752" s="15"/>
      <c r="B752" s="15"/>
      <c r="C752" s="15"/>
      <c r="D752" s="15"/>
      <c r="E752" s="15"/>
      <c r="F752" s="15"/>
      <c r="G752" s="15"/>
      <c r="H752" s="15"/>
      <c r="I752" s="15"/>
      <c r="J752" s="50"/>
      <c r="K752" s="3"/>
      <c r="L752" s="50"/>
      <c r="M752" s="50"/>
      <c r="N752" s="1"/>
      <c r="O752" s="50"/>
      <c r="P752" s="50"/>
      <c r="Q752" s="50"/>
      <c r="R752" s="3"/>
      <c r="S752" s="2"/>
      <c r="T752" s="1"/>
      <c r="U752" s="1"/>
      <c r="V752" s="1"/>
      <c r="W752" s="3"/>
      <c r="X752" s="66"/>
      <c r="Y752" s="162"/>
      <c r="Z752" s="162"/>
      <c r="AA752" s="162"/>
      <c r="AB752" s="2"/>
      <c r="AC752" s="2"/>
      <c r="AE752" s="163"/>
      <c r="AG752" s="1"/>
      <c r="AH752" s="1"/>
      <c r="AI752" s="1"/>
      <c r="AJ752" s="50"/>
    </row>
    <row r="753" spans="1:36" customFormat="1" x14ac:dyDescent="0.25">
      <c r="A753" s="15"/>
      <c r="B753" s="15"/>
      <c r="C753" s="15"/>
      <c r="D753" s="15"/>
      <c r="E753" s="15"/>
      <c r="F753" s="15"/>
      <c r="G753" s="15"/>
      <c r="H753" s="15"/>
      <c r="I753" s="15"/>
      <c r="J753" s="50"/>
      <c r="K753" s="3"/>
      <c r="L753" s="50"/>
      <c r="M753" s="50"/>
      <c r="N753" s="1"/>
      <c r="O753" s="50"/>
      <c r="P753" s="50"/>
      <c r="Q753" s="50"/>
      <c r="R753" s="3"/>
      <c r="S753" s="2"/>
      <c r="T753" s="1"/>
      <c r="U753" s="1"/>
      <c r="V753" s="1"/>
      <c r="W753" s="3"/>
      <c r="X753" s="66"/>
      <c r="Y753" s="162"/>
      <c r="Z753" s="162"/>
      <c r="AA753" s="162"/>
      <c r="AB753" s="2"/>
      <c r="AC753" s="2"/>
      <c r="AE753" s="163"/>
      <c r="AG753" s="1"/>
      <c r="AH753" s="1"/>
      <c r="AI753" s="1"/>
      <c r="AJ753" s="50"/>
    </row>
    <row r="754" spans="1:36" customFormat="1" x14ac:dyDescent="0.25">
      <c r="A754" s="15"/>
      <c r="B754" s="15"/>
      <c r="C754" s="15"/>
      <c r="D754" s="15"/>
      <c r="E754" s="15"/>
      <c r="F754" s="15"/>
      <c r="G754" s="15"/>
      <c r="H754" s="15"/>
      <c r="I754" s="15"/>
      <c r="J754" s="50"/>
      <c r="K754" s="3"/>
      <c r="L754" s="50"/>
      <c r="M754" s="50"/>
      <c r="N754" s="1"/>
      <c r="O754" s="50"/>
      <c r="P754" s="50"/>
      <c r="Q754" s="50"/>
      <c r="R754" s="3"/>
      <c r="S754" s="2"/>
      <c r="T754" s="1"/>
      <c r="U754" s="1"/>
      <c r="V754" s="1"/>
      <c r="W754" s="3"/>
      <c r="X754" s="66"/>
      <c r="Y754" s="162"/>
      <c r="Z754" s="162"/>
      <c r="AA754" s="162"/>
      <c r="AB754" s="2"/>
      <c r="AC754" s="2"/>
      <c r="AE754" s="163"/>
      <c r="AG754" s="1"/>
      <c r="AH754" s="1"/>
      <c r="AI754" s="1"/>
      <c r="AJ754" s="50"/>
    </row>
    <row r="755" spans="1:36" customFormat="1" x14ac:dyDescent="0.25">
      <c r="A755" s="15"/>
      <c r="B755" s="15"/>
      <c r="C755" s="15"/>
      <c r="D755" s="15"/>
      <c r="E755" s="15"/>
      <c r="F755" s="15"/>
      <c r="G755" s="15"/>
      <c r="H755" s="15"/>
      <c r="I755" s="15"/>
      <c r="J755" s="50"/>
      <c r="K755" s="3"/>
      <c r="L755" s="50"/>
      <c r="M755" s="50"/>
      <c r="N755" s="1"/>
      <c r="O755" s="50"/>
      <c r="P755" s="50"/>
      <c r="Q755" s="50"/>
      <c r="R755" s="3"/>
      <c r="S755" s="2"/>
      <c r="T755" s="1"/>
      <c r="U755" s="1"/>
      <c r="V755" s="1"/>
      <c r="W755" s="3"/>
      <c r="X755" s="66"/>
      <c r="Y755" s="162"/>
      <c r="Z755" s="162"/>
      <c r="AA755" s="162"/>
      <c r="AB755" s="2"/>
      <c r="AC755" s="2"/>
      <c r="AE755" s="163"/>
      <c r="AG755" s="1"/>
      <c r="AH755" s="1"/>
      <c r="AI755" s="1"/>
      <c r="AJ755" s="50"/>
    </row>
    <row r="756" spans="1:36" customFormat="1" x14ac:dyDescent="0.25">
      <c r="A756" s="15"/>
      <c r="B756" s="15"/>
      <c r="C756" s="15"/>
      <c r="D756" s="15"/>
      <c r="E756" s="15"/>
      <c r="F756" s="15"/>
      <c r="G756" s="15"/>
      <c r="H756" s="15"/>
      <c r="I756" s="15"/>
      <c r="J756" s="50"/>
      <c r="K756" s="3"/>
      <c r="L756" s="50"/>
      <c r="M756" s="50"/>
      <c r="N756" s="1"/>
      <c r="O756" s="50"/>
      <c r="P756" s="50"/>
      <c r="Q756" s="50"/>
      <c r="R756" s="3"/>
      <c r="S756" s="2"/>
      <c r="T756" s="1"/>
      <c r="U756" s="1"/>
      <c r="V756" s="1"/>
      <c r="W756" s="3"/>
      <c r="X756" s="66"/>
      <c r="Y756" s="162"/>
      <c r="Z756" s="162"/>
      <c r="AA756" s="162"/>
      <c r="AB756" s="2"/>
      <c r="AC756" s="2"/>
      <c r="AE756" s="163"/>
      <c r="AG756" s="1"/>
      <c r="AH756" s="1"/>
      <c r="AI756" s="1"/>
      <c r="AJ756" s="50"/>
    </row>
    <row r="757" spans="1:36" customFormat="1" x14ac:dyDescent="0.25">
      <c r="A757" s="15"/>
      <c r="B757" s="15"/>
      <c r="C757" s="15"/>
      <c r="D757" s="15"/>
      <c r="E757" s="15"/>
      <c r="F757" s="15"/>
      <c r="G757" s="15"/>
      <c r="H757" s="15"/>
      <c r="I757" s="15"/>
      <c r="J757" s="50"/>
      <c r="K757" s="3"/>
      <c r="L757" s="50"/>
      <c r="M757" s="50"/>
      <c r="N757" s="1"/>
      <c r="O757" s="50"/>
      <c r="P757" s="50"/>
      <c r="Q757" s="50"/>
      <c r="R757" s="3"/>
      <c r="S757" s="2"/>
      <c r="T757" s="1"/>
      <c r="U757" s="1"/>
      <c r="V757" s="1"/>
      <c r="W757" s="3"/>
      <c r="X757" s="66"/>
      <c r="Y757" s="162"/>
      <c r="Z757" s="162"/>
      <c r="AA757" s="162"/>
      <c r="AB757" s="2"/>
      <c r="AC757" s="2"/>
      <c r="AE757" s="163"/>
      <c r="AG757" s="1"/>
      <c r="AH757" s="1"/>
      <c r="AI757" s="1"/>
      <c r="AJ757" s="50"/>
    </row>
    <row r="758" spans="1:36" customFormat="1" x14ac:dyDescent="0.25">
      <c r="A758" s="15"/>
      <c r="B758" s="15"/>
      <c r="C758" s="15"/>
      <c r="D758" s="15"/>
      <c r="E758" s="15"/>
      <c r="F758" s="15"/>
      <c r="G758" s="15"/>
      <c r="H758" s="15"/>
      <c r="I758" s="15"/>
      <c r="J758" s="50"/>
      <c r="K758" s="3"/>
      <c r="L758" s="50"/>
      <c r="M758" s="50"/>
      <c r="N758" s="1"/>
      <c r="O758" s="50"/>
      <c r="P758" s="50"/>
      <c r="Q758" s="50"/>
      <c r="R758" s="3"/>
      <c r="S758" s="2"/>
      <c r="T758" s="1"/>
      <c r="U758" s="1"/>
      <c r="V758" s="1"/>
      <c r="W758" s="3"/>
      <c r="X758" s="66"/>
      <c r="Y758" s="162"/>
      <c r="Z758" s="162"/>
      <c r="AA758" s="162"/>
      <c r="AB758" s="2"/>
      <c r="AC758" s="2"/>
      <c r="AE758" s="163"/>
      <c r="AG758" s="1"/>
      <c r="AH758" s="1"/>
      <c r="AI758" s="1"/>
      <c r="AJ758" s="50"/>
    </row>
    <row r="759" spans="1:36" customFormat="1" x14ac:dyDescent="0.25">
      <c r="A759" s="15"/>
      <c r="B759" s="15"/>
      <c r="C759" s="15"/>
      <c r="D759" s="15"/>
      <c r="E759" s="15"/>
      <c r="F759" s="15"/>
      <c r="G759" s="15"/>
      <c r="H759" s="15"/>
      <c r="I759" s="15"/>
      <c r="J759" s="50"/>
      <c r="K759" s="3"/>
      <c r="L759" s="50"/>
      <c r="M759" s="50"/>
      <c r="N759" s="1"/>
      <c r="O759" s="50"/>
      <c r="P759" s="50"/>
      <c r="Q759" s="50"/>
      <c r="R759" s="3"/>
      <c r="S759" s="2"/>
      <c r="T759" s="1"/>
      <c r="U759" s="1"/>
      <c r="V759" s="1"/>
      <c r="W759" s="3"/>
      <c r="X759" s="66"/>
      <c r="Y759" s="162"/>
      <c r="Z759" s="162"/>
      <c r="AA759" s="162"/>
      <c r="AB759" s="2"/>
      <c r="AC759" s="2"/>
      <c r="AE759" s="163"/>
      <c r="AG759" s="1"/>
      <c r="AH759" s="1"/>
      <c r="AI759" s="1"/>
      <c r="AJ759" s="50"/>
    </row>
    <row r="760" spans="1:36" customFormat="1" x14ac:dyDescent="0.25">
      <c r="A760" s="15"/>
      <c r="B760" s="15"/>
      <c r="C760" s="15"/>
      <c r="D760" s="15"/>
      <c r="E760" s="15"/>
      <c r="F760" s="15"/>
      <c r="G760" s="15"/>
      <c r="H760" s="15"/>
      <c r="I760" s="15"/>
      <c r="J760" s="50"/>
      <c r="K760" s="3"/>
      <c r="L760" s="50"/>
      <c r="M760" s="50"/>
      <c r="N760" s="1"/>
      <c r="O760" s="50"/>
      <c r="P760" s="50"/>
      <c r="Q760" s="50"/>
      <c r="R760" s="3"/>
      <c r="S760" s="2"/>
      <c r="T760" s="1"/>
      <c r="U760" s="1"/>
      <c r="V760" s="1"/>
      <c r="W760" s="3"/>
      <c r="X760" s="66"/>
      <c r="Y760" s="162"/>
      <c r="Z760" s="162"/>
      <c r="AA760" s="162"/>
      <c r="AB760" s="2"/>
      <c r="AC760" s="2"/>
      <c r="AE760" s="163"/>
      <c r="AG760" s="1"/>
      <c r="AH760" s="1"/>
      <c r="AI760" s="1"/>
      <c r="AJ760" s="50"/>
    </row>
    <row r="761" spans="1:36" customFormat="1" x14ac:dyDescent="0.25">
      <c r="A761" s="15"/>
      <c r="B761" s="15"/>
      <c r="C761" s="15"/>
      <c r="D761" s="15"/>
      <c r="E761" s="15"/>
      <c r="F761" s="15"/>
      <c r="G761" s="15"/>
      <c r="H761" s="15"/>
      <c r="I761" s="15"/>
      <c r="J761" s="50"/>
      <c r="K761" s="3"/>
      <c r="L761" s="50"/>
      <c r="M761" s="50"/>
      <c r="N761" s="1"/>
      <c r="O761" s="50"/>
      <c r="P761" s="50"/>
      <c r="Q761" s="50"/>
      <c r="R761" s="3"/>
      <c r="S761" s="2"/>
      <c r="T761" s="1"/>
      <c r="U761" s="1"/>
      <c r="V761" s="1"/>
      <c r="W761" s="3"/>
      <c r="X761" s="66"/>
      <c r="Y761" s="162"/>
      <c r="Z761" s="162"/>
      <c r="AA761" s="162"/>
      <c r="AB761" s="2"/>
      <c r="AC761" s="2"/>
      <c r="AE761" s="163"/>
      <c r="AG761" s="1"/>
      <c r="AH761" s="1"/>
      <c r="AI761" s="1"/>
      <c r="AJ761" s="50"/>
    </row>
    <row r="762" spans="1:36" customFormat="1" x14ac:dyDescent="0.25">
      <c r="A762" s="15"/>
      <c r="B762" s="15"/>
      <c r="C762" s="15"/>
      <c r="D762" s="15"/>
      <c r="E762" s="15"/>
      <c r="F762" s="15"/>
      <c r="G762" s="15"/>
      <c r="H762" s="15"/>
      <c r="I762" s="15"/>
      <c r="J762" s="50"/>
      <c r="K762" s="3"/>
      <c r="L762" s="50"/>
      <c r="M762" s="50"/>
      <c r="N762" s="1"/>
      <c r="O762" s="50"/>
      <c r="P762" s="50"/>
      <c r="Q762" s="50"/>
      <c r="R762" s="3"/>
      <c r="S762" s="2"/>
      <c r="T762" s="1"/>
      <c r="U762" s="1"/>
      <c r="V762" s="1"/>
      <c r="W762" s="3"/>
      <c r="X762" s="66"/>
      <c r="Y762" s="162"/>
      <c r="Z762" s="162"/>
      <c r="AA762" s="162"/>
      <c r="AB762" s="2"/>
      <c r="AC762" s="2"/>
      <c r="AE762" s="163"/>
      <c r="AG762" s="1"/>
      <c r="AH762" s="1"/>
      <c r="AI762" s="1"/>
      <c r="AJ762" s="50"/>
    </row>
    <row r="763" spans="1:36" customFormat="1" x14ac:dyDescent="0.25">
      <c r="A763" s="15"/>
      <c r="B763" s="15"/>
      <c r="C763" s="15"/>
      <c r="D763" s="15"/>
      <c r="E763" s="15"/>
      <c r="F763" s="15"/>
      <c r="G763" s="15"/>
      <c r="H763" s="15"/>
      <c r="I763" s="15"/>
      <c r="J763" s="50"/>
      <c r="K763" s="3"/>
      <c r="L763" s="50"/>
      <c r="M763" s="50"/>
      <c r="N763" s="1"/>
      <c r="O763" s="50"/>
      <c r="P763" s="50"/>
      <c r="Q763" s="50"/>
      <c r="R763" s="3"/>
      <c r="S763" s="2"/>
      <c r="T763" s="1"/>
      <c r="U763" s="1"/>
      <c r="V763" s="1"/>
      <c r="W763" s="3"/>
      <c r="X763" s="66"/>
      <c r="Y763" s="162"/>
      <c r="Z763" s="162"/>
      <c r="AA763" s="162"/>
      <c r="AB763" s="2"/>
      <c r="AC763" s="2"/>
      <c r="AE763" s="163"/>
      <c r="AG763" s="1"/>
      <c r="AH763" s="1"/>
      <c r="AI763" s="1"/>
      <c r="AJ763" s="50"/>
    </row>
    <row r="764" spans="1:36" customFormat="1" x14ac:dyDescent="0.25">
      <c r="A764" s="15"/>
      <c r="B764" s="15"/>
      <c r="C764" s="15"/>
      <c r="D764" s="15"/>
      <c r="E764" s="15"/>
      <c r="F764" s="15"/>
      <c r="G764" s="15"/>
      <c r="H764" s="15"/>
      <c r="I764" s="15"/>
      <c r="J764" s="50"/>
      <c r="K764" s="3"/>
      <c r="L764" s="50"/>
      <c r="M764" s="50"/>
      <c r="N764" s="1"/>
      <c r="O764" s="50"/>
      <c r="P764" s="50"/>
      <c r="Q764" s="50"/>
      <c r="R764" s="3"/>
      <c r="S764" s="2"/>
      <c r="T764" s="1"/>
      <c r="U764" s="1"/>
      <c r="V764" s="1"/>
      <c r="W764" s="3"/>
      <c r="X764" s="66"/>
      <c r="Y764" s="162"/>
      <c r="Z764" s="162"/>
      <c r="AA764" s="162"/>
      <c r="AB764" s="2"/>
      <c r="AC764" s="2"/>
      <c r="AE764" s="163"/>
      <c r="AG764" s="1"/>
      <c r="AH764" s="1"/>
      <c r="AI764" s="1"/>
      <c r="AJ764" s="50"/>
    </row>
    <row r="765" spans="1:36" customFormat="1" x14ac:dyDescent="0.25">
      <c r="A765" s="15"/>
      <c r="B765" s="15"/>
      <c r="C765" s="15"/>
      <c r="D765" s="15"/>
      <c r="E765" s="15"/>
      <c r="F765" s="15"/>
      <c r="G765" s="15"/>
      <c r="H765" s="15"/>
      <c r="I765" s="15"/>
      <c r="J765" s="50"/>
      <c r="K765" s="3"/>
      <c r="L765" s="50"/>
      <c r="M765" s="50"/>
      <c r="N765" s="1"/>
      <c r="O765" s="50"/>
      <c r="P765" s="50"/>
      <c r="Q765" s="50"/>
      <c r="R765" s="3"/>
      <c r="S765" s="2"/>
      <c r="T765" s="1"/>
      <c r="U765" s="1"/>
      <c r="V765" s="1"/>
      <c r="W765" s="3"/>
      <c r="X765" s="66"/>
      <c r="Y765" s="162"/>
      <c r="Z765" s="162"/>
      <c r="AA765" s="162"/>
      <c r="AB765" s="2"/>
      <c r="AC765" s="2"/>
      <c r="AE765" s="163"/>
      <c r="AG765" s="1"/>
      <c r="AH765" s="1"/>
      <c r="AI765" s="1"/>
      <c r="AJ765" s="50"/>
    </row>
    <row r="766" spans="1:36" customFormat="1" x14ac:dyDescent="0.25">
      <c r="A766" s="15"/>
      <c r="B766" s="15"/>
      <c r="C766" s="15"/>
      <c r="D766" s="15"/>
      <c r="E766" s="15"/>
      <c r="F766" s="15"/>
      <c r="G766" s="15"/>
      <c r="H766" s="15"/>
      <c r="I766" s="15"/>
      <c r="J766" s="50"/>
      <c r="K766" s="3"/>
      <c r="L766" s="50"/>
      <c r="M766" s="50"/>
      <c r="N766" s="1"/>
      <c r="O766" s="50"/>
      <c r="P766" s="50"/>
      <c r="Q766" s="50"/>
      <c r="R766" s="3"/>
      <c r="S766" s="2"/>
      <c r="T766" s="1"/>
      <c r="U766" s="1"/>
      <c r="V766" s="1"/>
      <c r="W766" s="3"/>
      <c r="X766" s="66"/>
      <c r="Y766" s="162"/>
      <c r="Z766" s="162"/>
      <c r="AA766" s="162"/>
      <c r="AB766" s="2"/>
      <c r="AC766" s="2"/>
      <c r="AE766" s="163"/>
      <c r="AG766" s="1"/>
      <c r="AH766" s="1"/>
      <c r="AI766" s="1"/>
      <c r="AJ766" s="50"/>
    </row>
    <row r="767" spans="1:36" customFormat="1" x14ac:dyDescent="0.25">
      <c r="A767" s="15"/>
      <c r="B767" s="15"/>
      <c r="C767" s="15"/>
      <c r="D767" s="15"/>
      <c r="E767" s="15"/>
      <c r="F767" s="15"/>
      <c r="G767" s="15"/>
      <c r="H767" s="15"/>
      <c r="I767" s="15"/>
      <c r="J767" s="50"/>
      <c r="K767" s="3"/>
      <c r="L767" s="50"/>
      <c r="M767" s="50"/>
      <c r="N767" s="1"/>
      <c r="O767" s="50"/>
      <c r="P767" s="50"/>
      <c r="Q767" s="50"/>
      <c r="R767" s="3"/>
      <c r="S767" s="2"/>
      <c r="T767" s="1"/>
      <c r="U767" s="1"/>
      <c r="V767" s="1"/>
      <c r="W767" s="3"/>
      <c r="X767" s="66"/>
      <c r="Y767" s="162"/>
      <c r="Z767" s="162"/>
      <c r="AA767" s="162"/>
      <c r="AB767" s="2"/>
      <c r="AC767" s="2"/>
      <c r="AE767" s="163"/>
      <c r="AG767" s="1"/>
      <c r="AH767" s="1"/>
      <c r="AI767" s="1"/>
      <c r="AJ767" s="50"/>
    </row>
    <row r="768" spans="1:36" customFormat="1" x14ac:dyDescent="0.25">
      <c r="A768" s="15"/>
      <c r="B768" s="15"/>
      <c r="C768" s="15"/>
      <c r="D768" s="15"/>
      <c r="E768" s="15"/>
      <c r="F768" s="15"/>
      <c r="G768" s="15"/>
      <c r="H768" s="15"/>
      <c r="I768" s="15"/>
      <c r="J768" s="50"/>
      <c r="K768" s="3"/>
      <c r="L768" s="50"/>
      <c r="M768" s="50"/>
      <c r="N768" s="1"/>
      <c r="O768" s="50"/>
      <c r="P768" s="50"/>
      <c r="Q768" s="50"/>
      <c r="R768" s="3"/>
      <c r="S768" s="2"/>
      <c r="T768" s="1"/>
      <c r="U768" s="1"/>
      <c r="V768" s="1"/>
      <c r="W768" s="3"/>
      <c r="X768" s="66"/>
      <c r="Y768" s="162"/>
      <c r="Z768" s="162"/>
      <c r="AA768" s="162"/>
      <c r="AB768" s="2"/>
      <c r="AC768" s="2"/>
      <c r="AE768" s="163"/>
      <c r="AG768" s="1"/>
      <c r="AH768" s="1"/>
      <c r="AI768" s="1"/>
      <c r="AJ768" s="50"/>
    </row>
    <row r="769" spans="1:36" customFormat="1" x14ac:dyDescent="0.25">
      <c r="A769" s="15"/>
      <c r="B769" s="15"/>
      <c r="C769" s="15"/>
      <c r="D769" s="15"/>
      <c r="E769" s="15"/>
      <c r="F769" s="15"/>
      <c r="G769" s="15"/>
      <c r="H769" s="15"/>
      <c r="I769" s="15"/>
      <c r="J769" s="50"/>
      <c r="K769" s="3"/>
      <c r="L769" s="50"/>
      <c r="M769" s="50"/>
      <c r="N769" s="1"/>
      <c r="O769" s="50"/>
      <c r="P769" s="50"/>
      <c r="Q769" s="50"/>
      <c r="R769" s="3"/>
      <c r="S769" s="2"/>
      <c r="T769" s="1"/>
      <c r="U769" s="1"/>
      <c r="V769" s="1"/>
      <c r="W769" s="3"/>
      <c r="X769" s="66"/>
      <c r="Y769" s="162"/>
      <c r="Z769" s="162"/>
      <c r="AA769" s="162"/>
      <c r="AB769" s="2"/>
      <c r="AC769" s="2"/>
      <c r="AE769" s="163"/>
      <c r="AG769" s="1"/>
      <c r="AH769" s="1"/>
      <c r="AI769" s="1"/>
      <c r="AJ769" s="50"/>
    </row>
    <row r="770" spans="1:36" customFormat="1" x14ac:dyDescent="0.25">
      <c r="A770" s="15"/>
      <c r="B770" s="15"/>
      <c r="C770" s="15"/>
      <c r="D770" s="15"/>
      <c r="E770" s="15"/>
      <c r="F770" s="15"/>
      <c r="G770" s="15"/>
      <c r="H770" s="15"/>
      <c r="I770" s="15"/>
      <c r="J770" s="50"/>
      <c r="K770" s="3"/>
      <c r="L770" s="50"/>
      <c r="M770" s="50"/>
      <c r="N770" s="1"/>
      <c r="O770" s="50"/>
      <c r="P770" s="50"/>
      <c r="Q770" s="50"/>
      <c r="R770" s="3"/>
      <c r="S770" s="2"/>
      <c r="T770" s="1"/>
      <c r="U770" s="1"/>
      <c r="V770" s="1"/>
      <c r="W770" s="3"/>
      <c r="X770" s="66"/>
      <c r="Y770" s="162"/>
      <c r="Z770" s="162"/>
      <c r="AA770" s="162"/>
      <c r="AB770" s="2"/>
      <c r="AC770" s="2"/>
      <c r="AE770" s="163"/>
      <c r="AG770" s="1"/>
      <c r="AH770" s="1"/>
      <c r="AI770" s="1"/>
      <c r="AJ770" s="50"/>
    </row>
    <row r="771" spans="1:36" customFormat="1" x14ac:dyDescent="0.25">
      <c r="A771" s="15"/>
      <c r="B771" s="15"/>
      <c r="C771" s="15"/>
      <c r="D771" s="15"/>
      <c r="E771" s="15"/>
      <c r="F771" s="15"/>
      <c r="G771" s="15"/>
      <c r="H771" s="15"/>
      <c r="I771" s="15"/>
      <c r="J771" s="50"/>
      <c r="K771" s="3"/>
      <c r="L771" s="50"/>
      <c r="M771" s="50"/>
      <c r="N771" s="1"/>
      <c r="O771" s="50"/>
      <c r="P771" s="50"/>
      <c r="Q771" s="50"/>
      <c r="R771" s="3"/>
      <c r="S771" s="2"/>
      <c r="T771" s="1"/>
      <c r="U771" s="1"/>
      <c r="V771" s="1"/>
      <c r="W771" s="3"/>
      <c r="X771" s="66"/>
      <c r="Y771" s="162"/>
      <c r="Z771" s="162"/>
      <c r="AA771" s="162"/>
      <c r="AB771" s="2"/>
      <c r="AC771" s="2"/>
      <c r="AE771" s="163"/>
      <c r="AG771" s="1"/>
      <c r="AH771" s="1"/>
      <c r="AI771" s="1"/>
      <c r="AJ771" s="50"/>
    </row>
    <row r="772" spans="1:36" customFormat="1" x14ac:dyDescent="0.25">
      <c r="A772" s="15"/>
      <c r="B772" s="15"/>
      <c r="C772" s="15"/>
      <c r="D772" s="15"/>
      <c r="E772" s="15"/>
      <c r="F772" s="15"/>
      <c r="G772" s="15"/>
      <c r="H772" s="15"/>
      <c r="I772" s="15"/>
      <c r="J772" s="50"/>
      <c r="K772" s="3"/>
      <c r="L772" s="50"/>
      <c r="M772" s="50"/>
      <c r="N772" s="1"/>
      <c r="O772" s="50"/>
      <c r="P772" s="50"/>
      <c r="Q772" s="50"/>
      <c r="R772" s="3"/>
      <c r="S772" s="2"/>
      <c r="T772" s="1"/>
      <c r="U772" s="1"/>
      <c r="V772" s="1"/>
      <c r="W772" s="3"/>
      <c r="X772" s="66"/>
      <c r="Y772" s="162"/>
      <c r="Z772" s="162"/>
      <c r="AA772" s="162"/>
      <c r="AB772" s="2"/>
      <c r="AC772" s="2"/>
      <c r="AE772" s="163"/>
      <c r="AG772" s="1"/>
      <c r="AH772" s="1"/>
      <c r="AI772" s="1"/>
      <c r="AJ772" s="50"/>
    </row>
    <row r="773" spans="1:36" customFormat="1" x14ac:dyDescent="0.25">
      <c r="A773" s="15"/>
      <c r="B773" s="15"/>
      <c r="C773" s="15"/>
      <c r="D773" s="15"/>
      <c r="E773" s="15"/>
      <c r="F773" s="15"/>
      <c r="G773" s="15"/>
      <c r="H773" s="15"/>
      <c r="I773" s="15"/>
      <c r="J773" s="50"/>
      <c r="K773" s="3"/>
      <c r="L773" s="50"/>
      <c r="M773" s="50"/>
      <c r="N773" s="1"/>
      <c r="O773" s="50"/>
      <c r="P773" s="50"/>
      <c r="Q773" s="50"/>
      <c r="R773" s="3"/>
      <c r="S773" s="2"/>
      <c r="T773" s="1"/>
      <c r="U773" s="1"/>
      <c r="V773" s="1"/>
      <c r="W773" s="3"/>
      <c r="X773" s="66"/>
      <c r="Y773" s="162"/>
      <c r="Z773" s="162"/>
      <c r="AA773" s="162"/>
      <c r="AB773" s="2"/>
      <c r="AC773" s="2"/>
      <c r="AE773" s="163"/>
      <c r="AG773" s="1"/>
      <c r="AH773" s="1"/>
      <c r="AI773" s="1"/>
      <c r="AJ773" s="50"/>
    </row>
    <row r="774" spans="1:36" customFormat="1" x14ac:dyDescent="0.25">
      <c r="A774" s="15"/>
      <c r="B774" s="15"/>
      <c r="C774" s="15"/>
      <c r="D774" s="15"/>
      <c r="E774" s="15"/>
      <c r="F774" s="15"/>
      <c r="G774" s="15"/>
      <c r="H774" s="15"/>
      <c r="I774" s="15"/>
      <c r="J774" s="50"/>
      <c r="K774" s="3"/>
      <c r="L774" s="50"/>
      <c r="M774" s="50"/>
      <c r="N774" s="1"/>
      <c r="O774" s="50"/>
      <c r="P774" s="50"/>
      <c r="Q774" s="50"/>
      <c r="R774" s="3"/>
      <c r="S774" s="2"/>
      <c r="T774" s="1"/>
      <c r="U774" s="1"/>
      <c r="V774" s="1"/>
      <c r="W774" s="3"/>
      <c r="X774" s="66"/>
      <c r="Y774" s="162"/>
      <c r="Z774" s="162"/>
      <c r="AA774" s="162"/>
      <c r="AB774" s="2"/>
      <c r="AC774" s="2"/>
      <c r="AE774" s="163"/>
      <c r="AG774" s="1"/>
      <c r="AH774" s="1"/>
      <c r="AI774" s="1"/>
      <c r="AJ774" s="50"/>
    </row>
    <row r="775" spans="1:36" customFormat="1" x14ac:dyDescent="0.25">
      <c r="A775" s="15"/>
      <c r="B775" s="15"/>
      <c r="C775" s="15"/>
      <c r="D775" s="15"/>
      <c r="E775" s="15"/>
      <c r="F775" s="15"/>
      <c r="G775" s="15"/>
      <c r="H775" s="15"/>
      <c r="I775" s="15"/>
      <c r="J775" s="50"/>
      <c r="K775" s="3"/>
      <c r="L775" s="50"/>
      <c r="M775" s="50"/>
      <c r="N775" s="1"/>
      <c r="O775" s="50"/>
      <c r="P775" s="50"/>
      <c r="Q775" s="50"/>
      <c r="R775" s="3"/>
      <c r="S775" s="2"/>
      <c r="T775" s="1"/>
      <c r="U775" s="1"/>
      <c r="V775" s="1"/>
      <c r="W775" s="3"/>
      <c r="X775" s="66"/>
      <c r="Y775" s="162"/>
      <c r="Z775" s="162"/>
      <c r="AA775" s="162"/>
      <c r="AB775" s="2"/>
      <c r="AC775" s="2"/>
      <c r="AE775" s="163"/>
      <c r="AG775" s="1"/>
      <c r="AH775" s="1"/>
      <c r="AI775" s="1"/>
      <c r="AJ775" s="50"/>
    </row>
    <row r="776" spans="1:36" customFormat="1" x14ac:dyDescent="0.25">
      <c r="A776" s="15"/>
      <c r="B776" s="15"/>
      <c r="C776" s="15"/>
      <c r="D776" s="15"/>
      <c r="E776" s="15"/>
      <c r="F776" s="15"/>
      <c r="G776" s="15"/>
      <c r="H776" s="15"/>
      <c r="I776" s="15"/>
      <c r="J776" s="50"/>
      <c r="K776" s="3"/>
      <c r="L776" s="50"/>
      <c r="M776" s="50"/>
      <c r="N776" s="1"/>
      <c r="O776" s="50"/>
      <c r="P776" s="50"/>
      <c r="Q776" s="50"/>
      <c r="R776" s="3"/>
      <c r="S776" s="2"/>
      <c r="T776" s="1"/>
      <c r="U776" s="1"/>
      <c r="V776" s="1"/>
      <c r="W776" s="3"/>
      <c r="X776" s="66"/>
      <c r="Y776" s="162"/>
      <c r="Z776" s="162"/>
      <c r="AA776" s="162"/>
      <c r="AB776" s="2"/>
      <c r="AC776" s="2"/>
      <c r="AE776" s="163"/>
      <c r="AG776" s="1"/>
      <c r="AH776" s="1"/>
      <c r="AI776" s="1"/>
      <c r="AJ776" s="50"/>
    </row>
    <row r="777" spans="1:36" customFormat="1" x14ac:dyDescent="0.25">
      <c r="A777" s="15"/>
      <c r="B777" s="15"/>
      <c r="C777" s="15"/>
      <c r="D777" s="15"/>
      <c r="E777" s="15"/>
      <c r="F777" s="15"/>
      <c r="G777" s="15"/>
      <c r="H777" s="15"/>
      <c r="I777" s="15"/>
      <c r="J777" s="50"/>
      <c r="K777" s="3"/>
      <c r="L777" s="50"/>
      <c r="M777" s="50"/>
      <c r="N777" s="1"/>
      <c r="O777" s="50"/>
      <c r="P777" s="50"/>
      <c r="Q777" s="50"/>
      <c r="R777" s="3"/>
      <c r="S777" s="2"/>
      <c r="T777" s="1"/>
      <c r="U777" s="1"/>
      <c r="V777" s="1"/>
      <c r="W777" s="3"/>
      <c r="X777" s="66"/>
      <c r="Y777" s="162"/>
      <c r="Z777" s="162"/>
      <c r="AA777" s="162"/>
      <c r="AB777" s="2"/>
      <c r="AC777" s="2"/>
      <c r="AE777" s="163"/>
      <c r="AG777" s="1"/>
      <c r="AH777" s="1"/>
      <c r="AI777" s="1"/>
      <c r="AJ777" s="50"/>
    </row>
    <row r="778" spans="1:36" customFormat="1" x14ac:dyDescent="0.25">
      <c r="A778" s="15"/>
      <c r="B778" s="15"/>
      <c r="C778" s="15"/>
      <c r="D778" s="15"/>
      <c r="E778" s="15"/>
      <c r="F778" s="15"/>
      <c r="G778" s="15"/>
      <c r="H778" s="15"/>
      <c r="I778" s="15"/>
      <c r="J778" s="50"/>
      <c r="K778" s="3"/>
      <c r="L778" s="50"/>
      <c r="M778" s="50"/>
      <c r="N778" s="1"/>
      <c r="O778" s="50"/>
      <c r="P778" s="50"/>
      <c r="Q778" s="50"/>
      <c r="R778" s="3"/>
      <c r="S778" s="2"/>
      <c r="T778" s="1"/>
      <c r="U778" s="1"/>
      <c r="V778" s="1"/>
      <c r="W778" s="3"/>
      <c r="X778" s="66"/>
      <c r="Y778" s="162"/>
      <c r="Z778" s="162"/>
      <c r="AA778" s="162"/>
      <c r="AB778" s="2"/>
      <c r="AC778" s="2"/>
      <c r="AE778" s="163"/>
      <c r="AG778" s="1"/>
      <c r="AH778" s="1"/>
      <c r="AI778" s="1"/>
      <c r="AJ778" s="50"/>
    </row>
    <row r="779" spans="1:36" customFormat="1" x14ac:dyDescent="0.25">
      <c r="A779" s="15"/>
      <c r="B779" s="15"/>
      <c r="C779" s="15"/>
      <c r="D779" s="15"/>
      <c r="E779" s="15"/>
      <c r="F779" s="15"/>
      <c r="G779" s="15"/>
      <c r="H779" s="15"/>
      <c r="I779" s="15"/>
      <c r="J779" s="50"/>
      <c r="K779" s="3"/>
      <c r="L779" s="50"/>
      <c r="M779" s="50"/>
      <c r="N779" s="1"/>
      <c r="O779" s="50"/>
      <c r="P779" s="50"/>
      <c r="Q779" s="50"/>
      <c r="R779" s="3"/>
      <c r="S779" s="2"/>
      <c r="T779" s="1"/>
      <c r="U779" s="1"/>
      <c r="V779" s="1"/>
      <c r="W779" s="3"/>
      <c r="X779" s="66"/>
      <c r="Y779" s="162"/>
      <c r="Z779" s="162"/>
      <c r="AA779" s="162"/>
      <c r="AB779" s="2"/>
      <c r="AC779" s="2"/>
      <c r="AE779" s="163"/>
      <c r="AG779" s="1"/>
      <c r="AH779" s="1"/>
      <c r="AI779" s="1"/>
      <c r="AJ779" s="50"/>
    </row>
    <row r="780" spans="1:36" customFormat="1" x14ac:dyDescent="0.25">
      <c r="A780" s="15"/>
      <c r="B780" s="15"/>
      <c r="C780" s="15"/>
      <c r="D780" s="15"/>
      <c r="E780" s="15"/>
      <c r="F780" s="15"/>
      <c r="G780" s="15"/>
      <c r="H780" s="15"/>
      <c r="I780" s="15"/>
      <c r="J780" s="50"/>
      <c r="K780" s="3"/>
      <c r="L780" s="50"/>
      <c r="M780" s="50"/>
      <c r="N780" s="1"/>
      <c r="O780" s="50"/>
      <c r="P780" s="50"/>
      <c r="Q780" s="50"/>
      <c r="R780" s="3"/>
      <c r="S780" s="2"/>
      <c r="T780" s="1"/>
      <c r="U780" s="1"/>
      <c r="V780" s="1"/>
      <c r="W780" s="3"/>
      <c r="X780" s="66"/>
      <c r="Y780" s="162"/>
      <c r="Z780" s="162"/>
      <c r="AA780" s="162"/>
      <c r="AB780" s="2"/>
      <c r="AC780" s="2"/>
      <c r="AE780" s="163"/>
      <c r="AG780" s="1"/>
      <c r="AH780" s="1"/>
      <c r="AI780" s="1"/>
      <c r="AJ780" s="50"/>
    </row>
    <row r="781" spans="1:36" customFormat="1" x14ac:dyDescent="0.25">
      <c r="A781" s="15"/>
      <c r="B781" s="15"/>
      <c r="C781" s="15"/>
      <c r="D781" s="15"/>
      <c r="E781" s="15"/>
      <c r="F781" s="15"/>
      <c r="G781" s="15"/>
      <c r="H781" s="15"/>
      <c r="I781" s="15"/>
      <c r="J781" s="50"/>
      <c r="K781" s="3"/>
      <c r="L781" s="50"/>
      <c r="M781" s="50"/>
      <c r="N781" s="1"/>
      <c r="O781" s="50"/>
      <c r="P781" s="50"/>
      <c r="Q781" s="50"/>
      <c r="R781" s="3"/>
      <c r="S781" s="2"/>
      <c r="T781" s="1"/>
      <c r="U781" s="1"/>
      <c r="V781" s="1"/>
      <c r="W781" s="3"/>
      <c r="X781" s="66"/>
      <c r="Y781" s="162"/>
      <c r="Z781" s="162"/>
      <c r="AA781" s="162"/>
      <c r="AB781" s="2"/>
      <c r="AC781" s="2"/>
      <c r="AE781" s="163"/>
      <c r="AG781" s="1"/>
      <c r="AH781" s="1"/>
      <c r="AI781" s="1"/>
      <c r="AJ781" s="50"/>
    </row>
    <row r="782" spans="1:36" customFormat="1" x14ac:dyDescent="0.25">
      <c r="A782" s="15"/>
      <c r="B782" s="15"/>
      <c r="C782" s="15"/>
      <c r="D782" s="15"/>
      <c r="E782" s="15"/>
      <c r="F782" s="15"/>
      <c r="G782" s="15"/>
      <c r="H782" s="15"/>
      <c r="I782" s="15"/>
      <c r="J782" s="50"/>
      <c r="K782" s="3"/>
      <c r="L782" s="50"/>
      <c r="M782" s="50"/>
      <c r="N782" s="1"/>
      <c r="O782" s="50"/>
      <c r="P782" s="50"/>
      <c r="Q782" s="50"/>
      <c r="R782" s="3"/>
      <c r="S782" s="2"/>
      <c r="T782" s="1"/>
      <c r="U782" s="1"/>
      <c r="V782" s="1"/>
      <c r="W782" s="3"/>
      <c r="X782" s="66"/>
      <c r="Y782" s="162"/>
      <c r="Z782" s="162"/>
      <c r="AA782" s="162"/>
      <c r="AB782" s="2"/>
      <c r="AC782" s="2"/>
      <c r="AE782" s="163"/>
      <c r="AG782" s="1"/>
      <c r="AH782" s="1"/>
      <c r="AI782" s="1"/>
      <c r="AJ782" s="50"/>
    </row>
    <row r="783" spans="1:36" customFormat="1" x14ac:dyDescent="0.25">
      <c r="A783" s="15"/>
      <c r="B783" s="15"/>
      <c r="C783" s="15"/>
      <c r="D783" s="15"/>
      <c r="E783" s="15"/>
      <c r="F783" s="15"/>
      <c r="G783" s="15"/>
      <c r="H783" s="15"/>
      <c r="I783" s="15"/>
      <c r="J783" s="50"/>
      <c r="K783" s="3"/>
      <c r="L783" s="50"/>
      <c r="M783" s="50"/>
      <c r="N783" s="1"/>
      <c r="O783" s="50"/>
      <c r="P783" s="50"/>
      <c r="Q783" s="50"/>
      <c r="R783" s="3"/>
      <c r="S783" s="2"/>
      <c r="T783" s="1"/>
      <c r="U783" s="1"/>
      <c r="V783" s="1"/>
      <c r="W783" s="3"/>
      <c r="X783" s="66"/>
      <c r="Y783" s="162"/>
      <c r="Z783" s="162"/>
      <c r="AA783" s="162"/>
      <c r="AB783" s="2"/>
      <c r="AC783" s="2"/>
      <c r="AE783" s="163"/>
      <c r="AG783" s="1"/>
      <c r="AH783" s="1"/>
      <c r="AI783" s="1"/>
      <c r="AJ783" s="50"/>
    </row>
    <row r="784" spans="1:36" customFormat="1" x14ac:dyDescent="0.25">
      <c r="A784" s="15"/>
      <c r="B784" s="15"/>
      <c r="C784" s="15"/>
      <c r="D784" s="15"/>
      <c r="E784" s="15"/>
      <c r="F784" s="15"/>
      <c r="G784" s="15"/>
      <c r="H784" s="15"/>
      <c r="I784" s="15"/>
      <c r="J784" s="50"/>
      <c r="K784" s="3"/>
      <c r="L784" s="50"/>
      <c r="M784" s="50"/>
      <c r="N784" s="1"/>
      <c r="O784" s="50"/>
      <c r="P784" s="50"/>
      <c r="Q784" s="50"/>
      <c r="R784" s="3"/>
      <c r="S784" s="2"/>
      <c r="T784" s="1"/>
      <c r="U784" s="1"/>
      <c r="V784" s="1"/>
      <c r="W784" s="3"/>
      <c r="X784" s="66"/>
      <c r="Y784" s="162"/>
      <c r="Z784" s="162"/>
      <c r="AA784" s="162"/>
      <c r="AB784" s="2"/>
      <c r="AC784" s="2"/>
      <c r="AE784" s="163"/>
      <c r="AG784" s="1"/>
      <c r="AH784" s="1"/>
      <c r="AI784" s="1"/>
      <c r="AJ784" s="50"/>
    </row>
    <row r="785" spans="1:36" customFormat="1" x14ac:dyDescent="0.25">
      <c r="A785" s="15"/>
      <c r="B785" s="15"/>
      <c r="C785" s="15"/>
      <c r="D785" s="15"/>
      <c r="E785" s="15"/>
      <c r="F785" s="15"/>
      <c r="G785" s="15"/>
      <c r="H785" s="15"/>
      <c r="I785" s="15"/>
      <c r="J785" s="50"/>
      <c r="K785" s="3"/>
      <c r="L785" s="50"/>
      <c r="M785" s="50"/>
      <c r="N785" s="1"/>
      <c r="O785" s="50"/>
      <c r="P785" s="50"/>
      <c r="Q785" s="50"/>
      <c r="R785" s="3"/>
      <c r="S785" s="2"/>
      <c r="T785" s="1"/>
      <c r="U785" s="1"/>
      <c r="V785" s="1"/>
      <c r="W785" s="3"/>
      <c r="X785" s="66"/>
      <c r="Y785" s="162"/>
      <c r="Z785" s="162"/>
      <c r="AA785" s="162"/>
      <c r="AB785" s="2"/>
      <c r="AC785" s="2"/>
      <c r="AE785" s="163"/>
      <c r="AG785" s="1"/>
      <c r="AH785" s="1"/>
      <c r="AI785" s="1"/>
      <c r="AJ785" s="50"/>
    </row>
    <row r="786" spans="1:36" customFormat="1" x14ac:dyDescent="0.25">
      <c r="A786" s="15"/>
      <c r="B786" s="15"/>
      <c r="C786" s="15"/>
      <c r="D786" s="15"/>
      <c r="E786" s="15"/>
      <c r="F786" s="15"/>
      <c r="G786" s="15"/>
      <c r="H786" s="15"/>
      <c r="I786" s="15"/>
      <c r="J786" s="50"/>
      <c r="K786" s="3"/>
      <c r="L786" s="50"/>
      <c r="M786" s="50"/>
      <c r="N786" s="1"/>
      <c r="O786" s="50"/>
      <c r="P786" s="50"/>
      <c r="Q786" s="50"/>
      <c r="R786" s="3"/>
      <c r="S786" s="2"/>
      <c r="T786" s="1"/>
      <c r="U786" s="1"/>
      <c r="V786" s="1"/>
      <c r="W786" s="3"/>
      <c r="X786" s="66"/>
      <c r="Y786" s="162"/>
      <c r="Z786" s="162"/>
      <c r="AA786" s="162"/>
      <c r="AB786" s="2"/>
      <c r="AC786" s="2"/>
      <c r="AE786" s="163"/>
      <c r="AG786" s="1"/>
      <c r="AH786" s="1"/>
      <c r="AI786" s="1"/>
      <c r="AJ786" s="50"/>
    </row>
    <row r="787" spans="1:36" customFormat="1" x14ac:dyDescent="0.25">
      <c r="A787" s="15"/>
      <c r="B787" s="15"/>
      <c r="C787" s="15"/>
      <c r="D787" s="15"/>
      <c r="E787" s="15"/>
      <c r="F787" s="15"/>
      <c r="G787" s="15"/>
      <c r="H787" s="15"/>
      <c r="I787" s="15"/>
      <c r="J787" s="50"/>
      <c r="K787" s="3"/>
      <c r="L787" s="50"/>
      <c r="M787" s="50"/>
      <c r="N787" s="1"/>
      <c r="O787" s="50"/>
      <c r="P787" s="50"/>
      <c r="Q787" s="50"/>
      <c r="R787" s="3"/>
      <c r="S787" s="2"/>
      <c r="T787" s="1"/>
      <c r="U787" s="1"/>
      <c r="V787" s="1"/>
      <c r="W787" s="3"/>
      <c r="X787" s="66"/>
      <c r="Y787" s="162"/>
      <c r="Z787" s="162"/>
      <c r="AA787" s="162"/>
      <c r="AB787" s="2"/>
      <c r="AC787" s="2"/>
      <c r="AE787" s="163"/>
      <c r="AG787" s="1"/>
      <c r="AH787" s="1"/>
      <c r="AI787" s="1"/>
      <c r="AJ787" s="50"/>
    </row>
    <row r="788" spans="1:36" customFormat="1" x14ac:dyDescent="0.25">
      <c r="A788" s="15"/>
      <c r="B788" s="15"/>
      <c r="C788" s="15"/>
      <c r="D788" s="15"/>
      <c r="E788" s="15"/>
      <c r="F788" s="15"/>
      <c r="G788" s="15"/>
      <c r="H788" s="15"/>
      <c r="I788" s="15"/>
      <c r="J788" s="50"/>
      <c r="K788" s="3"/>
      <c r="L788" s="50"/>
      <c r="M788" s="50"/>
      <c r="N788" s="1"/>
      <c r="O788" s="50"/>
      <c r="P788" s="50"/>
      <c r="Q788" s="50"/>
      <c r="R788" s="3"/>
      <c r="S788" s="2"/>
      <c r="T788" s="1"/>
      <c r="U788" s="1"/>
      <c r="V788" s="1"/>
      <c r="W788" s="3"/>
      <c r="X788" s="66"/>
      <c r="Y788" s="162"/>
      <c r="Z788" s="162"/>
      <c r="AA788" s="162"/>
      <c r="AB788" s="2"/>
      <c r="AC788" s="2"/>
      <c r="AE788" s="163"/>
      <c r="AG788" s="1"/>
      <c r="AH788" s="1"/>
      <c r="AI788" s="1"/>
      <c r="AJ788" s="50"/>
    </row>
    <row r="789" spans="1:36" customFormat="1" x14ac:dyDescent="0.25">
      <c r="A789" s="15"/>
      <c r="B789" s="15"/>
      <c r="C789" s="15"/>
      <c r="D789" s="15"/>
      <c r="E789" s="15"/>
      <c r="F789" s="15"/>
      <c r="G789" s="15"/>
      <c r="H789" s="15"/>
      <c r="I789" s="15"/>
      <c r="J789" s="50"/>
      <c r="K789" s="3"/>
      <c r="L789" s="50"/>
      <c r="M789" s="50"/>
      <c r="N789" s="1"/>
      <c r="O789" s="50"/>
      <c r="P789" s="50"/>
      <c r="Q789" s="50"/>
      <c r="R789" s="3"/>
      <c r="S789" s="2"/>
      <c r="T789" s="1"/>
      <c r="U789" s="1"/>
      <c r="V789" s="1"/>
      <c r="W789" s="3"/>
      <c r="X789" s="66"/>
      <c r="Y789" s="162"/>
      <c r="Z789" s="162"/>
      <c r="AA789" s="162"/>
      <c r="AB789" s="2"/>
      <c r="AC789" s="2"/>
      <c r="AE789" s="163"/>
      <c r="AG789" s="1"/>
      <c r="AH789" s="1"/>
      <c r="AI789" s="1"/>
      <c r="AJ789" s="50"/>
    </row>
    <row r="790" spans="1:36" customFormat="1" x14ac:dyDescent="0.25">
      <c r="A790" s="15"/>
      <c r="B790" s="15"/>
      <c r="C790" s="15"/>
      <c r="D790" s="15"/>
      <c r="E790" s="15"/>
      <c r="F790" s="15"/>
      <c r="G790" s="15"/>
      <c r="H790" s="15"/>
      <c r="I790" s="15"/>
      <c r="J790" s="50"/>
      <c r="K790" s="3"/>
      <c r="L790" s="50"/>
      <c r="M790" s="50"/>
      <c r="N790" s="1"/>
      <c r="O790" s="50"/>
      <c r="P790" s="50"/>
      <c r="Q790" s="50"/>
      <c r="R790" s="3"/>
      <c r="S790" s="2"/>
      <c r="T790" s="1"/>
      <c r="U790" s="1"/>
      <c r="V790" s="1"/>
      <c r="W790" s="3"/>
      <c r="X790" s="66"/>
      <c r="Y790" s="162"/>
      <c r="Z790" s="162"/>
      <c r="AA790" s="162"/>
      <c r="AB790" s="2"/>
      <c r="AC790" s="2"/>
      <c r="AE790" s="163"/>
      <c r="AG790" s="1"/>
      <c r="AH790" s="1"/>
      <c r="AI790" s="1"/>
      <c r="AJ790" s="50"/>
    </row>
    <row r="791" spans="1:36" customFormat="1" x14ac:dyDescent="0.25">
      <c r="A791" s="15"/>
      <c r="B791" s="15"/>
      <c r="C791" s="15"/>
      <c r="D791" s="15"/>
      <c r="E791" s="15"/>
      <c r="F791" s="15"/>
      <c r="G791" s="15"/>
      <c r="H791" s="15"/>
      <c r="I791" s="15"/>
      <c r="J791" s="50"/>
      <c r="K791" s="3"/>
      <c r="L791" s="50"/>
      <c r="M791" s="50"/>
      <c r="N791" s="1"/>
      <c r="O791" s="50"/>
      <c r="P791" s="50"/>
      <c r="Q791" s="50"/>
      <c r="R791" s="3"/>
      <c r="S791" s="2"/>
      <c r="T791" s="1"/>
      <c r="U791" s="1"/>
      <c r="V791" s="1"/>
      <c r="W791" s="3"/>
      <c r="X791" s="66"/>
      <c r="Y791" s="162"/>
      <c r="Z791" s="162"/>
      <c r="AA791" s="162"/>
      <c r="AB791" s="2"/>
      <c r="AC791" s="2"/>
      <c r="AE791" s="163"/>
      <c r="AG791" s="1"/>
      <c r="AH791" s="1"/>
      <c r="AI791" s="1"/>
      <c r="AJ791" s="50"/>
    </row>
    <row r="792" spans="1:36" customFormat="1" x14ac:dyDescent="0.25">
      <c r="A792" s="15"/>
      <c r="B792" s="15"/>
      <c r="C792" s="15"/>
      <c r="D792" s="15"/>
      <c r="E792" s="15"/>
      <c r="F792" s="15"/>
      <c r="G792" s="15"/>
      <c r="H792" s="15"/>
      <c r="I792" s="15"/>
      <c r="J792" s="50"/>
      <c r="K792" s="3"/>
      <c r="L792" s="50"/>
      <c r="M792" s="50"/>
      <c r="N792" s="1"/>
      <c r="O792" s="50"/>
      <c r="P792" s="50"/>
      <c r="Q792" s="50"/>
      <c r="R792" s="3"/>
      <c r="S792" s="2"/>
      <c r="T792" s="1"/>
      <c r="U792" s="1"/>
      <c r="V792" s="1"/>
      <c r="W792" s="3"/>
      <c r="X792" s="66"/>
      <c r="Y792" s="162"/>
      <c r="Z792" s="162"/>
      <c r="AA792" s="162"/>
      <c r="AB792" s="2"/>
      <c r="AC792" s="2"/>
      <c r="AE792" s="163"/>
      <c r="AG792" s="1"/>
      <c r="AH792" s="1"/>
      <c r="AI792" s="1"/>
      <c r="AJ792" s="50"/>
    </row>
    <row r="793" spans="1:36" customFormat="1" x14ac:dyDescent="0.25">
      <c r="A793" s="15"/>
      <c r="B793" s="15"/>
      <c r="C793" s="15"/>
      <c r="D793" s="15"/>
      <c r="E793" s="15"/>
      <c r="F793" s="15"/>
      <c r="G793" s="15"/>
      <c r="H793" s="15"/>
      <c r="I793" s="15"/>
      <c r="J793" s="50"/>
      <c r="K793" s="3"/>
      <c r="L793" s="50"/>
      <c r="M793" s="50"/>
      <c r="N793" s="1"/>
      <c r="O793" s="50"/>
      <c r="P793" s="50"/>
      <c r="Q793" s="50"/>
      <c r="R793" s="3"/>
      <c r="S793" s="2"/>
      <c r="T793" s="1"/>
      <c r="U793" s="1"/>
      <c r="V793" s="1"/>
      <c r="W793" s="3"/>
      <c r="X793" s="66"/>
      <c r="Y793" s="162"/>
      <c r="Z793" s="162"/>
      <c r="AA793" s="162"/>
      <c r="AB793" s="2"/>
      <c r="AC793" s="2"/>
      <c r="AE793" s="163"/>
      <c r="AG793" s="1"/>
      <c r="AH793" s="1"/>
      <c r="AI793" s="1"/>
      <c r="AJ793" s="50"/>
    </row>
    <row r="794" spans="1:36" customFormat="1" x14ac:dyDescent="0.25">
      <c r="A794" s="15"/>
      <c r="B794" s="15"/>
      <c r="C794" s="15"/>
      <c r="D794" s="15"/>
      <c r="E794" s="15"/>
      <c r="F794" s="15"/>
      <c r="G794" s="15"/>
      <c r="H794" s="15"/>
      <c r="I794" s="15"/>
      <c r="J794" s="50"/>
      <c r="K794" s="3"/>
      <c r="L794" s="50"/>
      <c r="M794" s="50"/>
      <c r="N794" s="1"/>
      <c r="O794" s="50"/>
      <c r="P794" s="50"/>
      <c r="Q794" s="50"/>
      <c r="R794" s="3"/>
      <c r="S794" s="2"/>
      <c r="T794" s="1"/>
      <c r="U794" s="1"/>
      <c r="V794" s="1"/>
      <c r="W794" s="3"/>
      <c r="X794" s="66"/>
      <c r="Y794" s="162"/>
      <c r="Z794" s="162"/>
      <c r="AA794" s="162"/>
      <c r="AB794" s="2"/>
      <c r="AC794" s="2"/>
      <c r="AE794" s="163"/>
      <c r="AG794" s="1"/>
      <c r="AH794" s="1"/>
      <c r="AI794" s="1"/>
      <c r="AJ794" s="50"/>
    </row>
    <row r="795" spans="1:36" customFormat="1" x14ac:dyDescent="0.25">
      <c r="A795" s="15"/>
      <c r="B795" s="15"/>
      <c r="C795" s="15"/>
      <c r="D795" s="15"/>
      <c r="E795" s="15"/>
      <c r="F795" s="15"/>
      <c r="G795" s="15"/>
      <c r="H795" s="15"/>
      <c r="I795" s="15"/>
      <c r="J795" s="50"/>
      <c r="K795" s="3"/>
      <c r="L795" s="50"/>
      <c r="M795" s="50"/>
      <c r="N795" s="1"/>
      <c r="O795" s="50"/>
      <c r="P795" s="50"/>
      <c r="Q795" s="50"/>
      <c r="R795" s="3"/>
      <c r="S795" s="2"/>
      <c r="T795" s="1"/>
      <c r="U795" s="1"/>
      <c r="V795" s="1"/>
      <c r="W795" s="3"/>
      <c r="X795" s="66"/>
      <c r="Y795" s="162"/>
      <c r="Z795" s="162"/>
      <c r="AA795" s="162"/>
      <c r="AB795" s="2"/>
      <c r="AC795" s="2"/>
      <c r="AE795" s="163"/>
      <c r="AG795" s="1"/>
      <c r="AH795" s="1"/>
      <c r="AI795" s="1"/>
      <c r="AJ795" s="50"/>
    </row>
    <row r="796" spans="1:36" customFormat="1" x14ac:dyDescent="0.25">
      <c r="A796" s="15"/>
      <c r="B796" s="15"/>
      <c r="C796" s="15"/>
      <c r="D796" s="15"/>
      <c r="E796" s="15"/>
      <c r="F796" s="15"/>
      <c r="G796" s="15"/>
      <c r="H796" s="15"/>
      <c r="I796" s="15"/>
      <c r="J796" s="50"/>
      <c r="K796" s="3"/>
      <c r="L796" s="50"/>
      <c r="M796" s="50"/>
      <c r="N796" s="1"/>
      <c r="O796" s="50"/>
      <c r="P796" s="50"/>
      <c r="Q796" s="50"/>
      <c r="R796" s="3"/>
      <c r="S796" s="2"/>
      <c r="T796" s="1"/>
      <c r="U796" s="1"/>
      <c r="V796" s="1"/>
      <c r="W796" s="3"/>
      <c r="X796" s="66"/>
      <c r="Y796" s="162"/>
      <c r="Z796" s="162"/>
      <c r="AA796" s="162"/>
      <c r="AB796" s="2"/>
      <c r="AC796" s="2"/>
      <c r="AE796" s="163"/>
      <c r="AG796" s="1"/>
      <c r="AH796" s="1"/>
      <c r="AI796" s="1"/>
      <c r="AJ796" s="50"/>
    </row>
    <row r="797" spans="1:36" customFormat="1" x14ac:dyDescent="0.25">
      <c r="A797" s="15"/>
      <c r="B797" s="15"/>
      <c r="C797" s="15"/>
      <c r="D797" s="15"/>
      <c r="E797" s="15"/>
      <c r="F797" s="15"/>
      <c r="G797" s="15"/>
      <c r="H797" s="15"/>
      <c r="I797" s="15"/>
      <c r="J797" s="50"/>
      <c r="K797" s="3"/>
      <c r="L797" s="50"/>
      <c r="M797" s="50"/>
      <c r="N797" s="1"/>
      <c r="O797" s="50"/>
      <c r="P797" s="50"/>
      <c r="Q797" s="50"/>
      <c r="R797" s="3"/>
      <c r="S797" s="2"/>
      <c r="T797" s="1"/>
      <c r="U797" s="1"/>
      <c r="V797" s="1"/>
      <c r="W797" s="3"/>
      <c r="X797" s="66"/>
      <c r="Y797" s="162"/>
      <c r="Z797" s="162"/>
      <c r="AA797" s="162"/>
      <c r="AB797" s="2"/>
      <c r="AC797" s="2"/>
      <c r="AE797" s="163"/>
      <c r="AG797" s="1"/>
      <c r="AH797" s="1"/>
      <c r="AI797" s="1"/>
      <c r="AJ797" s="50"/>
    </row>
    <row r="798" spans="1:36" customFormat="1" x14ac:dyDescent="0.25">
      <c r="A798" s="15"/>
      <c r="B798" s="15"/>
      <c r="C798" s="15"/>
      <c r="D798" s="15"/>
      <c r="E798" s="15"/>
      <c r="F798" s="15"/>
      <c r="G798" s="15"/>
      <c r="H798" s="15"/>
      <c r="I798" s="15"/>
      <c r="J798" s="50"/>
      <c r="K798" s="3"/>
      <c r="L798" s="50"/>
      <c r="M798" s="50"/>
      <c r="N798" s="1"/>
      <c r="O798" s="50"/>
      <c r="P798" s="50"/>
      <c r="Q798" s="50"/>
      <c r="R798" s="3"/>
      <c r="S798" s="2"/>
      <c r="T798" s="1"/>
      <c r="U798" s="1"/>
      <c r="V798" s="1"/>
      <c r="W798" s="3"/>
      <c r="X798" s="66"/>
      <c r="Y798" s="162"/>
      <c r="Z798" s="162"/>
      <c r="AA798" s="162"/>
      <c r="AB798" s="2"/>
      <c r="AC798" s="2"/>
      <c r="AE798" s="163"/>
      <c r="AG798" s="1"/>
      <c r="AH798" s="1"/>
      <c r="AI798" s="1"/>
      <c r="AJ798" s="50"/>
    </row>
    <row r="799" spans="1:36" customFormat="1" x14ac:dyDescent="0.25">
      <c r="A799" s="15"/>
      <c r="B799" s="15"/>
      <c r="C799" s="15"/>
      <c r="D799" s="15"/>
      <c r="E799" s="15"/>
      <c r="F799" s="15"/>
      <c r="G799" s="15"/>
      <c r="H799" s="15"/>
      <c r="I799" s="15"/>
      <c r="J799" s="50"/>
      <c r="K799" s="3"/>
      <c r="L799" s="50"/>
      <c r="M799" s="50"/>
      <c r="N799" s="1"/>
      <c r="O799" s="50"/>
      <c r="P799" s="50"/>
      <c r="Q799" s="50"/>
      <c r="R799" s="3"/>
      <c r="S799" s="2"/>
      <c r="T799" s="1"/>
      <c r="U799" s="1"/>
      <c r="V799" s="1"/>
      <c r="W799" s="3"/>
      <c r="X799" s="66"/>
      <c r="Y799" s="162"/>
      <c r="Z799" s="162"/>
      <c r="AA799" s="162"/>
      <c r="AB799" s="2"/>
      <c r="AC799" s="2"/>
      <c r="AE799" s="163"/>
      <c r="AG799" s="1"/>
      <c r="AH799" s="1"/>
      <c r="AI799" s="1"/>
      <c r="AJ799" s="50"/>
    </row>
    <row r="800" spans="1:36" customFormat="1" x14ac:dyDescent="0.25">
      <c r="A800" s="15"/>
      <c r="B800" s="15"/>
      <c r="C800" s="15"/>
      <c r="D800" s="15"/>
      <c r="E800" s="15"/>
      <c r="F800" s="15"/>
      <c r="G800" s="15"/>
      <c r="H800" s="15"/>
      <c r="I800" s="15"/>
      <c r="J800" s="50"/>
      <c r="K800" s="3"/>
      <c r="L800" s="50"/>
      <c r="M800" s="50"/>
      <c r="N800" s="1"/>
      <c r="O800" s="50"/>
      <c r="P800" s="50"/>
      <c r="Q800" s="50"/>
      <c r="R800" s="3"/>
      <c r="S800" s="2"/>
      <c r="T800" s="1"/>
      <c r="U800" s="1"/>
      <c r="V800" s="1"/>
      <c r="W800" s="3"/>
      <c r="X800" s="66"/>
      <c r="Y800" s="162"/>
      <c r="Z800" s="162"/>
      <c r="AA800" s="162"/>
      <c r="AB800" s="2"/>
      <c r="AC800" s="2"/>
      <c r="AE800" s="163"/>
      <c r="AG800" s="1"/>
      <c r="AH800" s="1"/>
      <c r="AI800" s="1"/>
      <c r="AJ800" s="50"/>
    </row>
    <row r="801" spans="1:36" customFormat="1" x14ac:dyDescent="0.25">
      <c r="A801" s="15"/>
      <c r="B801" s="15"/>
      <c r="C801" s="15"/>
      <c r="D801" s="15"/>
      <c r="E801" s="15"/>
      <c r="F801" s="15"/>
      <c r="G801" s="15"/>
      <c r="H801" s="15"/>
      <c r="I801" s="15"/>
      <c r="J801" s="50"/>
      <c r="K801" s="3"/>
      <c r="L801" s="50"/>
      <c r="M801" s="50"/>
      <c r="N801" s="1"/>
      <c r="O801" s="50"/>
      <c r="P801" s="50"/>
      <c r="Q801" s="50"/>
      <c r="R801" s="3"/>
      <c r="S801" s="2"/>
      <c r="T801" s="1"/>
      <c r="U801" s="1"/>
      <c r="V801" s="1"/>
      <c r="W801" s="3"/>
      <c r="X801" s="66"/>
      <c r="Y801" s="162"/>
      <c r="Z801" s="162"/>
      <c r="AA801" s="162"/>
      <c r="AB801" s="2"/>
      <c r="AC801" s="2"/>
      <c r="AE801" s="163"/>
      <c r="AG801" s="1"/>
      <c r="AH801" s="1"/>
      <c r="AI801" s="1"/>
      <c r="AJ801" s="50"/>
    </row>
    <row r="802" spans="1:36" customFormat="1" x14ac:dyDescent="0.25">
      <c r="A802" s="15"/>
      <c r="B802" s="15"/>
      <c r="C802" s="15"/>
      <c r="D802" s="15"/>
      <c r="E802" s="15"/>
      <c r="F802" s="15"/>
      <c r="G802" s="15"/>
      <c r="H802" s="15"/>
      <c r="I802" s="15"/>
      <c r="J802" s="50"/>
      <c r="K802" s="3"/>
      <c r="L802" s="50"/>
      <c r="M802" s="50"/>
      <c r="N802" s="1"/>
      <c r="O802" s="50"/>
      <c r="P802" s="50"/>
      <c r="Q802" s="50"/>
      <c r="R802" s="3"/>
      <c r="S802" s="2"/>
      <c r="T802" s="1"/>
      <c r="U802" s="1"/>
      <c r="V802" s="1"/>
      <c r="W802" s="3"/>
      <c r="X802" s="66"/>
      <c r="Y802" s="162"/>
      <c r="Z802" s="162"/>
      <c r="AA802" s="162"/>
      <c r="AB802" s="2"/>
      <c r="AC802" s="2"/>
      <c r="AE802" s="163"/>
      <c r="AG802" s="1"/>
      <c r="AH802" s="1"/>
      <c r="AI802" s="1"/>
      <c r="AJ802" s="50"/>
    </row>
    <row r="803" spans="1:36" customFormat="1" x14ac:dyDescent="0.25">
      <c r="A803" s="15"/>
      <c r="B803" s="15"/>
      <c r="C803" s="15"/>
      <c r="D803" s="15"/>
      <c r="E803" s="15"/>
      <c r="F803" s="15"/>
      <c r="G803" s="15"/>
      <c r="H803" s="15"/>
      <c r="I803" s="15"/>
      <c r="J803" s="50"/>
      <c r="K803" s="3"/>
      <c r="L803" s="50"/>
      <c r="M803" s="50"/>
      <c r="N803" s="1"/>
      <c r="O803" s="50"/>
      <c r="P803" s="50"/>
      <c r="Q803" s="50"/>
      <c r="R803" s="3"/>
      <c r="S803" s="2"/>
      <c r="T803" s="1"/>
      <c r="U803" s="1"/>
      <c r="V803" s="1"/>
      <c r="W803" s="3"/>
      <c r="X803" s="66"/>
      <c r="Y803" s="162"/>
      <c r="Z803" s="162"/>
      <c r="AA803" s="162"/>
      <c r="AB803" s="2"/>
      <c r="AC803" s="2"/>
      <c r="AE803" s="163"/>
      <c r="AG803" s="1"/>
      <c r="AH803" s="1"/>
      <c r="AI803" s="1"/>
      <c r="AJ803" s="50"/>
    </row>
    <row r="804" spans="1:36" customFormat="1" x14ac:dyDescent="0.25">
      <c r="A804" s="15"/>
      <c r="B804" s="15"/>
      <c r="C804" s="15"/>
      <c r="D804" s="15"/>
      <c r="E804" s="15"/>
      <c r="F804" s="15"/>
      <c r="G804" s="15"/>
      <c r="H804" s="15"/>
      <c r="I804" s="15"/>
      <c r="J804" s="50"/>
      <c r="K804" s="3"/>
      <c r="L804" s="50"/>
      <c r="M804" s="50"/>
      <c r="N804" s="1"/>
      <c r="O804" s="50"/>
      <c r="P804" s="50"/>
      <c r="Q804" s="50"/>
      <c r="R804" s="3"/>
      <c r="S804" s="2"/>
      <c r="T804" s="1"/>
      <c r="U804" s="1"/>
      <c r="V804" s="1"/>
      <c r="W804" s="3"/>
      <c r="X804" s="66"/>
      <c r="Y804" s="162"/>
      <c r="Z804" s="162"/>
      <c r="AA804" s="162"/>
      <c r="AB804" s="2"/>
      <c r="AC804" s="2"/>
      <c r="AE804" s="163"/>
      <c r="AG804" s="1"/>
      <c r="AH804" s="1"/>
      <c r="AI804" s="1"/>
      <c r="AJ804" s="50"/>
    </row>
    <row r="805" spans="1:36" customFormat="1" x14ac:dyDescent="0.25">
      <c r="A805" s="15"/>
      <c r="B805" s="15"/>
      <c r="C805" s="15"/>
      <c r="D805" s="15"/>
      <c r="E805" s="15"/>
      <c r="F805" s="15"/>
      <c r="G805" s="15"/>
      <c r="H805" s="15"/>
      <c r="I805" s="15"/>
      <c r="J805" s="50"/>
      <c r="K805" s="3"/>
      <c r="L805" s="50"/>
      <c r="M805" s="50"/>
      <c r="N805" s="1"/>
      <c r="O805" s="50"/>
      <c r="P805" s="50"/>
      <c r="Q805" s="50"/>
      <c r="R805" s="3"/>
      <c r="S805" s="2"/>
      <c r="T805" s="1"/>
      <c r="U805" s="1"/>
      <c r="V805" s="1"/>
      <c r="W805" s="3"/>
      <c r="X805" s="66"/>
      <c r="Y805" s="162"/>
      <c r="Z805" s="162"/>
      <c r="AA805" s="162"/>
      <c r="AB805" s="2"/>
      <c r="AC805" s="2"/>
      <c r="AE805" s="163"/>
      <c r="AG805" s="1"/>
      <c r="AH805" s="1"/>
      <c r="AI805" s="1"/>
      <c r="AJ805" s="50"/>
    </row>
    <row r="806" spans="1:36" customFormat="1" x14ac:dyDescent="0.25">
      <c r="A806" s="15"/>
      <c r="B806" s="15"/>
      <c r="C806" s="15"/>
      <c r="D806" s="15"/>
      <c r="E806" s="15"/>
      <c r="F806" s="15"/>
      <c r="G806" s="15"/>
      <c r="H806" s="15"/>
      <c r="I806" s="15"/>
      <c r="J806" s="50"/>
      <c r="K806" s="3"/>
      <c r="L806" s="50"/>
      <c r="M806" s="50"/>
      <c r="N806" s="1"/>
      <c r="O806" s="50"/>
      <c r="P806" s="50"/>
      <c r="Q806" s="50"/>
      <c r="R806" s="3"/>
      <c r="S806" s="2"/>
      <c r="T806" s="1"/>
      <c r="U806" s="1"/>
      <c r="V806" s="1"/>
      <c r="W806" s="3"/>
      <c r="X806" s="66"/>
      <c r="Y806" s="162"/>
      <c r="Z806" s="162"/>
      <c r="AA806" s="162"/>
      <c r="AB806" s="2"/>
      <c r="AC806" s="2"/>
      <c r="AE806" s="163"/>
      <c r="AG806" s="1"/>
      <c r="AH806" s="1"/>
      <c r="AI806" s="1"/>
      <c r="AJ806" s="50"/>
    </row>
    <row r="807" spans="1:36" customFormat="1" x14ac:dyDescent="0.25">
      <c r="A807" s="15"/>
      <c r="B807" s="15"/>
      <c r="C807" s="15"/>
      <c r="D807" s="15"/>
      <c r="E807" s="15"/>
      <c r="F807" s="15"/>
      <c r="G807" s="15"/>
      <c r="H807" s="15"/>
      <c r="I807" s="15"/>
      <c r="J807" s="50"/>
      <c r="K807" s="3"/>
      <c r="L807" s="50"/>
      <c r="M807" s="50"/>
      <c r="N807" s="1"/>
      <c r="O807" s="50"/>
      <c r="P807" s="50"/>
      <c r="Q807" s="50"/>
      <c r="R807" s="3"/>
      <c r="S807" s="2"/>
      <c r="T807" s="1"/>
      <c r="U807" s="1"/>
      <c r="V807" s="1"/>
      <c r="W807" s="3"/>
      <c r="X807" s="66"/>
      <c r="Y807" s="162"/>
      <c r="Z807" s="162"/>
      <c r="AA807" s="162"/>
      <c r="AB807" s="2"/>
      <c r="AC807" s="2"/>
      <c r="AE807" s="163"/>
      <c r="AG807" s="1"/>
      <c r="AH807" s="1"/>
      <c r="AI807" s="1"/>
      <c r="AJ807" s="50"/>
    </row>
    <row r="808" spans="1:36" customFormat="1" x14ac:dyDescent="0.25">
      <c r="A808" s="15"/>
      <c r="B808" s="15"/>
      <c r="C808" s="15"/>
      <c r="D808" s="15"/>
      <c r="E808" s="15"/>
      <c r="F808" s="15"/>
      <c r="G808" s="15"/>
      <c r="H808" s="15"/>
      <c r="I808" s="15"/>
      <c r="J808" s="50"/>
      <c r="K808" s="3"/>
      <c r="L808" s="50"/>
      <c r="M808" s="50"/>
      <c r="N808" s="1"/>
      <c r="O808" s="50"/>
      <c r="P808" s="50"/>
      <c r="Q808" s="50"/>
      <c r="R808" s="3"/>
      <c r="S808" s="2"/>
      <c r="T808" s="1"/>
      <c r="U808" s="1"/>
      <c r="V808" s="1"/>
      <c r="W808" s="3"/>
      <c r="X808" s="66"/>
      <c r="Y808" s="162"/>
      <c r="Z808" s="162"/>
      <c r="AA808" s="162"/>
      <c r="AB808" s="2"/>
      <c r="AC808" s="2"/>
      <c r="AE808" s="163"/>
      <c r="AG808" s="1"/>
      <c r="AH808" s="1"/>
      <c r="AI808" s="1"/>
      <c r="AJ808" s="50"/>
    </row>
    <row r="809" spans="1:36" customFormat="1" x14ac:dyDescent="0.25">
      <c r="A809" s="15"/>
      <c r="B809" s="15"/>
      <c r="C809" s="15"/>
      <c r="D809" s="15"/>
      <c r="E809" s="15"/>
      <c r="F809" s="15"/>
      <c r="G809" s="15"/>
      <c r="H809" s="15"/>
      <c r="I809" s="15"/>
      <c r="J809" s="50"/>
      <c r="K809" s="3"/>
      <c r="L809" s="50"/>
      <c r="M809" s="50"/>
      <c r="N809" s="1"/>
      <c r="O809" s="50"/>
      <c r="P809" s="50"/>
      <c r="Q809" s="50"/>
      <c r="R809" s="3"/>
      <c r="S809" s="2"/>
      <c r="T809" s="1"/>
      <c r="U809" s="1"/>
      <c r="V809" s="1"/>
      <c r="W809" s="3"/>
      <c r="X809" s="66"/>
      <c r="Y809" s="162"/>
      <c r="Z809" s="162"/>
      <c r="AA809" s="162"/>
      <c r="AB809" s="2"/>
      <c r="AC809" s="2"/>
      <c r="AE809" s="163"/>
      <c r="AG809" s="1"/>
      <c r="AH809" s="1"/>
      <c r="AI809" s="1"/>
      <c r="AJ809" s="50"/>
    </row>
    <row r="810" spans="1:36" customFormat="1" x14ac:dyDescent="0.25">
      <c r="A810" s="15"/>
      <c r="B810" s="15"/>
      <c r="C810" s="15"/>
      <c r="D810" s="15"/>
      <c r="E810" s="15"/>
      <c r="F810" s="15"/>
      <c r="G810" s="15"/>
      <c r="H810" s="15"/>
      <c r="I810" s="15"/>
      <c r="J810" s="50"/>
      <c r="K810" s="3"/>
      <c r="L810" s="50"/>
      <c r="M810" s="50"/>
      <c r="N810" s="1"/>
      <c r="O810" s="50"/>
      <c r="P810" s="50"/>
      <c r="Q810" s="50"/>
      <c r="R810" s="3"/>
      <c r="S810" s="2"/>
      <c r="T810" s="1"/>
      <c r="U810" s="1"/>
      <c r="V810" s="1"/>
      <c r="W810" s="3"/>
      <c r="X810" s="66"/>
      <c r="Y810" s="162"/>
      <c r="Z810" s="162"/>
      <c r="AA810" s="162"/>
      <c r="AB810" s="2"/>
      <c r="AC810" s="2"/>
      <c r="AE810" s="163"/>
      <c r="AG810" s="1"/>
      <c r="AH810" s="1"/>
      <c r="AI810" s="1"/>
      <c r="AJ810" s="50"/>
    </row>
    <row r="811" spans="1:36" customFormat="1" x14ac:dyDescent="0.25">
      <c r="A811" s="15"/>
      <c r="B811" s="15"/>
      <c r="C811" s="15"/>
      <c r="D811" s="15"/>
      <c r="E811" s="15"/>
      <c r="F811" s="15"/>
      <c r="G811" s="15"/>
      <c r="H811" s="15"/>
      <c r="I811" s="15"/>
      <c r="J811" s="50"/>
      <c r="K811" s="3"/>
      <c r="L811" s="50"/>
      <c r="M811" s="50"/>
      <c r="N811" s="1"/>
      <c r="O811" s="50"/>
      <c r="P811" s="50"/>
      <c r="Q811" s="50"/>
      <c r="R811" s="3"/>
      <c r="S811" s="2"/>
      <c r="T811" s="1"/>
      <c r="U811" s="1"/>
      <c r="V811" s="1"/>
      <c r="W811" s="3"/>
      <c r="X811" s="66"/>
      <c r="Y811" s="162"/>
      <c r="Z811" s="162"/>
      <c r="AA811" s="162"/>
      <c r="AB811" s="2"/>
      <c r="AC811" s="2"/>
      <c r="AE811" s="163"/>
      <c r="AG811" s="1"/>
      <c r="AH811" s="1"/>
      <c r="AI811" s="1"/>
      <c r="AJ811" s="50"/>
    </row>
    <row r="812" spans="1:36" customFormat="1" x14ac:dyDescent="0.25">
      <c r="A812" s="15"/>
      <c r="B812" s="15"/>
      <c r="C812" s="15"/>
      <c r="D812" s="15"/>
      <c r="E812" s="15"/>
      <c r="F812" s="15"/>
      <c r="G812" s="15"/>
      <c r="H812" s="15"/>
      <c r="I812" s="15"/>
      <c r="J812" s="50"/>
      <c r="K812" s="3"/>
      <c r="L812" s="50"/>
      <c r="M812" s="50"/>
      <c r="N812" s="1"/>
      <c r="O812" s="50"/>
      <c r="P812" s="50"/>
      <c r="Q812" s="50"/>
      <c r="R812" s="3"/>
      <c r="S812" s="2"/>
      <c r="T812" s="1"/>
      <c r="U812" s="1"/>
      <c r="V812" s="1"/>
      <c r="W812" s="3"/>
      <c r="X812" s="66"/>
      <c r="Y812" s="162"/>
      <c r="Z812" s="162"/>
      <c r="AA812" s="162"/>
      <c r="AB812" s="2"/>
      <c r="AC812" s="2"/>
      <c r="AE812" s="163"/>
      <c r="AG812" s="1"/>
      <c r="AH812" s="1"/>
      <c r="AI812" s="1"/>
      <c r="AJ812" s="50"/>
    </row>
    <row r="813" spans="1:36" customFormat="1" x14ac:dyDescent="0.25">
      <c r="A813" s="15"/>
      <c r="B813" s="15"/>
      <c r="C813" s="15"/>
      <c r="D813" s="15"/>
      <c r="E813" s="15"/>
      <c r="F813" s="15"/>
      <c r="G813" s="15"/>
      <c r="H813" s="15"/>
      <c r="I813" s="15"/>
      <c r="J813" s="50"/>
      <c r="K813" s="3"/>
      <c r="L813" s="50"/>
      <c r="M813" s="50"/>
      <c r="N813" s="1"/>
      <c r="O813" s="50"/>
      <c r="P813" s="50"/>
      <c r="Q813" s="50"/>
      <c r="R813" s="3"/>
      <c r="S813" s="2"/>
      <c r="T813" s="1"/>
      <c r="U813" s="1"/>
      <c r="V813" s="1"/>
      <c r="W813" s="3"/>
      <c r="X813" s="66"/>
      <c r="Y813" s="162"/>
      <c r="Z813" s="162"/>
      <c r="AA813" s="162"/>
      <c r="AB813" s="2"/>
      <c r="AC813" s="2"/>
      <c r="AE813" s="163"/>
      <c r="AG813" s="1"/>
      <c r="AH813" s="1"/>
      <c r="AI813" s="1"/>
      <c r="AJ813" s="50"/>
    </row>
    <row r="814" spans="1:36" customFormat="1" x14ac:dyDescent="0.25">
      <c r="A814" s="15"/>
      <c r="B814" s="15"/>
      <c r="C814" s="15"/>
      <c r="D814" s="15"/>
      <c r="E814" s="15"/>
      <c r="F814" s="15"/>
      <c r="G814" s="15"/>
      <c r="H814" s="15"/>
      <c r="I814" s="15"/>
      <c r="J814" s="50"/>
      <c r="K814" s="3"/>
      <c r="L814" s="50"/>
      <c r="M814" s="50"/>
      <c r="N814" s="1"/>
      <c r="O814" s="50"/>
      <c r="P814" s="50"/>
      <c r="Q814" s="50"/>
      <c r="R814" s="3"/>
      <c r="S814" s="2"/>
      <c r="T814" s="1"/>
      <c r="U814" s="1"/>
      <c r="V814" s="1"/>
      <c r="W814" s="3"/>
      <c r="X814" s="66"/>
      <c r="Y814" s="162"/>
      <c r="Z814" s="162"/>
      <c r="AA814" s="162"/>
      <c r="AB814" s="2"/>
      <c r="AC814" s="2"/>
      <c r="AE814" s="163"/>
      <c r="AG814" s="1"/>
      <c r="AH814" s="1"/>
      <c r="AI814" s="1"/>
      <c r="AJ814" s="50"/>
    </row>
    <row r="815" spans="1:36" customFormat="1" x14ac:dyDescent="0.25">
      <c r="A815" s="15"/>
      <c r="B815" s="15"/>
      <c r="C815" s="15"/>
      <c r="D815" s="15"/>
      <c r="E815" s="15"/>
      <c r="F815" s="15"/>
      <c r="G815" s="15"/>
      <c r="H815" s="15"/>
      <c r="I815" s="15"/>
      <c r="J815" s="50"/>
      <c r="K815" s="3"/>
      <c r="L815" s="50"/>
      <c r="M815" s="50"/>
      <c r="N815" s="1"/>
      <c r="O815" s="50"/>
      <c r="P815" s="50"/>
      <c r="Q815" s="50"/>
      <c r="R815" s="3"/>
      <c r="S815" s="2"/>
      <c r="T815" s="1"/>
      <c r="U815" s="1"/>
      <c r="V815" s="1"/>
      <c r="W815" s="3"/>
      <c r="X815" s="66"/>
      <c r="Y815" s="162"/>
      <c r="Z815" s="162"/>
      <c r="AA815" s="162"/>
      <c r="AB815" s="2"/>
      <c r="AC815" s="2"/>
      <c r="AE815" s="163"/>
      <c r="AG815" s="1"/>
      <c r="AH815" s="1"/>
      <c r="AI815" s="1"/>
      <c r="AJ815" s="50"/>
    </row>
    <row r="816" spans="1:36" customFormat="1" x14ac:dyDescent="0.25">
      <c r="A816" s="15"/>
      <c r="B816" s="15"/>
      <c r="C816" s="15"/>
      <c r="D816" s="15"/>
      <c r="E816" s="15"/>
      <c r="F816" s="15"/>
      <c r="G816" s="15"/>
      <c r="H816" s="15"/>
      <c r="I816" s="15"/>
      <c r="J816" s="50"/>
      <c r="K816" s="3"/>
      <c r="L816" s="50"/>
      <c r="M816" s="50"/>
      <c r="N816" s="1"/>
      <c r="O816" s="50"/>
      <c r="P816" s="50"/>
      <c r="Q816" s="50"/>
      <c r="R816" s="3"/>
      <c r="S816" s="2"/>
      <c r="T816" s="1"/>
      <c r="U816" s="1"/>
      <c r="V816" s="1"/>
      <c r="W816" s="3"/>
      <c r="X816" s="66"/>
      <c r="Y816" s="162"/>
      <c r="Z816" s="162"/>
      <c r="AA816" s="162"/>
      <c r="AB816" s="2"/>
      <c r="AC816" s="2"/>
      <c r="AE816" s="163"/>
      <c r="AG816" s="1"/>
      <c r="AH816" s="1"/>
      <c r="AI816" s="1"/>
      <c r="AJ816" s="50"/>
    </row>
    <row r="817" spans="1:36" customFormat="1" x14ac:dyDescent="0.25">
      <c r="A817" s="15"/>
      <c r="B817" s="15"/>
      <c r="C817" s="15"/>
      <c r="D817" s="15"/>
      <c r="E817" s="15"/>
      <c r="F817" s="15"/>
      <c r="G817" s="15"/>
      <c r="H817" s="15"/>
      <c r="I817" s="15"/>
      <c r="J817" s="50"/>
      <c r="K817" s="3"/>
      <c r="L817" s="50"/>
      <c r="M817" s="50"/>
      <c r="N817" s="1"/>
      <c r="O817" s="50"/>
      <c r="P817" s="50"/>
      <c r="Q817" s="50"/>
      <c r="R817" s="3"/>
      <c r="S817" s="2"/>
      <c r="T817" s="1"/>
      <c r="U817" s="1"/>
      <c r="V817" s="1"/>
      <c r="W817" s="3"/>
      <c r="X817" s="66"/>
      <c r="Y817" s="162"/>
      <c r="Z817" s="162"/>
      <c r="AA817" s="162"/>
      <c r="AB817" s="2"/>
      <c r="AC817" s="2"/>
      <c r="AE817" s="163"/>
      <c r="AG817" s="1"/>
      <c r="AH817" s="1"/>
      <c r="AI817" s="1"/>
      <c r="AJ817" s="50"/>
    </row>
    <row r="818" spans="1:36" customFormat="1" x14ac:dyDescent="0.25">
      <c r="A818" s="15"/>
      <c r="B818" s="15"/>
      <c r="C818" s="15"/>
      <c r="D818" s="15"/>
      <c r="E818" s="15"/>
      <c r="F818" s="15"/>
      <c r="G818" s="15"/>
      <c r="H818" s="15"/>
      <c r="I818" s="15"/>
      <c r="J818" s="50"/>
      <c r="K818" s="3"/>
      <c r="L818" s="50"/>
      <c r="M818" s="50"/>
      <c r="N818" s="1"/>
      <c r="O818" s="50"/>
      <c r="P818" s="50"/>
      <c r="Q818" s="50"/>
      <c r="R818" s="3"/>
      <c r="S818" s="2"/>
      <c r="T818" s="1"/>
      <c r="U818" s="1"/>
      <c r="V818" s="1"/>
      <c r="W818" s="3"/>
      <c r="X818" s="66"/>
      <c r="Y818" s="162"/>
      <c r="Z818" s="162"/>
      <c r="AA818" s="162"/>
      <c r="AB818" s="2"/>
      <c r="AC818" s="2"/>
      <c r="AE818" s="163"/>
      <c r="AG818" s="1"/>
      <c r="AH818" s="1"/>
      <c r="AI818" s="1"/>
      <c r="AJ818" s="50"/>
    </row>
    <row r="819" spans="1:36" customFormat="1" x14ac:dyDescent="0.25">
      <c r="A819" s="15"/>
      <c r="B819" s="15"/>
      <c r="C819" s="15"/>
      <c r="D819" s="15"/>
      <c r="E819" s="15"/>
      <c r="F819" s="15"/>
      <c r="G819" s="15"/>
      <c r="H819" s="15"/>
      <c r="I819" s="15"/>
      <c r="J819" s="50"/>
      <c r="K819" s="3"/>
      <c r="L819" s="50"/>
      <c r="M819" s="50"/>
      <c r="N819" s="1"/>
      <c r="O819" s="50"/>
      <c r="P819" s="50"/>
      <c r="Q819" s="50"/>
      <c r="R819" s="3"/>
      <c r="S819" s="2"/>
      <c r="T819" s="1"/>
      <c r="U819" s="1"/>
      <c r="V819" s="1"/>
      <c r="W819" s="3"/>
      <c r="X819" s="66"/>
      <c r="Y819" s="162"/>
      <c r="Z819" s="162"/>
      <c r="AA819" s="162"/>
      <c r="AB819" s="2"/>
      <c r="AC819" s="2"/>
      <c r="AE819" s="163"/>
      <c r="AG819" s="1"/>
      <c r="AH819" s="1"/>
      <c r="AI819" s="1"/>
      <c r="AJ819" s="50"/>
    </row>
    <row r="820" spans="1:36" customFormat="1" x14ac:dyDescent="0.25">
      <c r="A820" s="15"/>
      <c r="B820" s="15"/>
      <c r="C820" s="15"/>
      <c r="D820" s="15"/>
      <c r="E820" s="15"/>
      <c r="F820" s="15"/>
      <c r="G820" s="15"/>
      <c r="H820" s="15"/>
      <c r="I820" s="15"/>
      <c r="J820" s="50"/>
      <c r="K820" s="3"/>
      <c r="L820" s="50"/>
      <c r="M820" s="50"/>
      <c r="N820" s="1"/>
      <c r="O820" s="50"/>
      <c r="P820" s="50"/>
      <c r="Q820" s="50"/>
      <c r="R820" s="3"/>
      <c r="S820" s="2"/>
      <c r="T820" s="1"/>
      <c r="U820" s="1"/>
      <c r="V820" s="1"/>
      <c r="W820" s="3"/>
      <c r="X820" s="66"/>
      <c r="Y820" s="162"/>
      <c r="Z820" s="162"/>
      <c r="AA820" s="162"/>
      <c r="AB820" s="2"/>
      <c r="AC820" s="2"/>
      <c r="AE820" s="163"/>
      <c r="AG820" s="1"/>
      <c r="AH820" s="1"/>
      <c r="AI820" s="1"/>
      <c r="AJ820" s="50"/>
    </row>
    <row r="821" spans="1:36" customFormat="1" x14ac:dyDescent="0.25">
      <c r="A821" s="15"/>
      <c r="B821" s="15"/>
      <c r="C821" s="15"/>
      <c r="D821" s="15"/>
      <c r="E821" s="15"/>
      <c r="F821" s="15"/>
      <c r="G821" s="15"/>
      <c r="H821" s="15"/>
      <c r="I821" s="15"/>
      <c r="J821" s="50"/>
      <c r="K821" s="3"/>
      <c r="L821" s="50"/>
      <c r="M821" s="50"/>
      <c r="N821" s="1"/>
      <c r="O821" s="50"/>
      <c r="P821" s="50"/>
      <c r="Q821" s="50"/>
      <c r="R821" s="3"/>
      <c r="S821" s="2"/>
      <c r="T821" s="1"/>
      <c r="U821" s="1"/>
      <c r="V821" s="1"/>
      <c r="W821" s="3"/>
      <c r="X821" s="66"/>
      <c r="Y821" s="162"/>
      <c r="Z821" s="162"/>
      <c r="AA821" s="162"/>
      <c r="AB821" s="2"/>
      <c r="AC821" s="2"/>
      <c r="AE821" s="163"/>
      <c r="AG821" s="1"/>
      <c r="AH821" s="1"/>
      <c r="AI821" s="1"/>
      <c r="AJ821" s="50"/>
    </row>
    <row r="822" spans="1:36" customFormat="1" x14ac:dyDescent="0.25">
      <c r="A822" s="15"/>
      <c r="B822" s="15"/>
      <c r="C822" s="15"/>
      <c r="D822" s="15"/>
      <c r="E822" s="15"/>
      <c r="F822" s="15"/>
      <c r="G822" s="15"/>
      <c r="H822" s="15"/>
      <c r="I822" s="15"/>
      <c r="J822" s="50"/>
      <c r="K822" s="3"/>
      <c r="L822" s="50"/>
      <c r="M822" s="50"/>
      <c r="N822" s="1"/>
      <c r="O822" s="50"/>
      <c r="P822" s="50"/>
      <c r="Q822" s="50"/>
      <c r="R822" s="3"/>
      <c r="S822" s="2"/>
      <c r="T822" s="1"/>
      <c r="U822" s="1"/>
      <c r="V822" s="1"/>
      <c r="W822" s="3"/>
      <c r="X822" s="66"/>
      <c r="Y822" s="162"/>
      <c r="Z822" s="162"/>
      <c r="AA822" s="162"/>
      <c r="AB822" s="2"/>
      <c r="AC822" s="2"/>
      <c r="AE822" s="163"/>
      <c r="AG822" s="1"/>
      <c r="AH822" s="1"/>
      <c r="AI822" s="1"/>
      <c r="AJ822" s="50"/>
    </row>
    <row r="823" spans="1:36" customFormat="1" x14ac:dyDescent="0.25">
      <c r="A823" s="15"/>
      <c r="B823" s="15"/>
      <c r="C823" s="15"/>
      <c r="D823" s="15"/>
      <c r="E823" s="15"/>
      <c r="F823" s="15"/>
      <c r="G823" s="15"/>
      <c r="H823" s="15"/>
      <c r="I823" s="15"/>
      <c r="J823" s="50"/>
      <c r="K823" s="3"/>
      <c r="L823" s="50"/>
      <c r="M823" s="50"/>
      <c r="N823" s="1"/>
      <c r="O823" s="50"/>
      <c r="P823" s="50"/>
      <c r="Q823" s="50"/>
      <c r="R823" s="3"/>
      <c r="S823" s="2"/>
      <c r="T823" s="1"/>
      <c r="U823" s="1"/>
      <c r="V823" s="1"/>
      <c r="W823" s="3"/>
      <c r="X823" s="66"/>
      <c r="Y823" s="162"/>
      <c r="Z823" s="162"/>
      <c r="AA823" s="162"/>
      <c r="AB823" s="2"/>
      <c r="AC823" s="2"/>
      <c r="AE823" s="163"/>
      <c r="AG823" s="1"/>
      <c r="AH823" s="1"/>
      <c r="AI823" s="1"/>
      <c r="AJ823" s="50"/>
    </row>
    <row r="824" spans="1:36" customFormat="1" x14ac:dyDescent="0.25">
      <c r="A824" s="15"/>
      <c r="B824" s="15"/>
      <c r="C824" s="15"/>
      <c r="D824" s="15"/>
      <c r="E824" s="15"/>
      <c r="F824" s="15"/>
      <c r="G824" s="15"/>
      <c r="H824" s="15"/>
      <c r="I824" s="15"/>
      <c r="J824" s="50"/>
      <c r="K824" s="3"/>
      <c r="L824" s="50"/>
      <c r="M824" s="50"/>
      <c r="N824" s="1"/>
      <c r="O824" s="50"/>
      <c r="P824" s="50"/>
      <c r="Q824" s="50"/>
      <c r="R824" s="3"/>
      <c r="S824" s="2"/>
      <c r="T824" s="1"/>
      <c r="U824" s="1"/>
      <c r="V824" s="1"/>
      <c r="W824" s="3"/>
      <c r="X824" s="66"/>
      <c r="Y824" s="162"/>
      <c r="Z824" s="162"/>
      <c r="AA824" s="162"/>
      <c r="AB824" s="2"/>
      <c r="AC824" s="2"/>
      <c r="AE824" s="163"/>
      <c r="AG824" s="1"/>
      <c r="AH824" s="1"/>
      <c r="AI824" s="1"/>
      <c r="AJ824" s="50"/>
    </row>
    <row r="825" spans="1:36" customFormat="1" x14ac:dyDescent="0.25">
      <c r="A825" s="15"/>
      <c r="B825" s="15"/>
      <c r="C825" s="15"/>
      <c r="D825" s="15"/>
      <c r="E825" s="15"/>
      <c r="F825" s="15"/>
      <c r="G825" s="15"/>
      <c r="H825" s="15"/>
      <c r="I825" s="15"/>
      <c r="J825" s="50"/>
      <c r="K825" s="3"/>
      <c r="L825" s="50"/>
      <c r="M825" s="50"/>
      <c r="N825" s="1"/>
      <c r="O825" s="50"/>
      <c r="P825" s="50"/>
      <c r="Q825" s="50"/>
      <c r="R825" s="3"/>
      <c r="S825" s="2"/>
      <c r="T825" s="1"/>
      <c r="U825" s="1"/>
      <c r="V825" s="1"/>
      <c r="W825" s="3"/>
      <c r="X825" s="66"/>
      <c r="Y825" s="162"/>
      <c r="Z825" s="162"/>
      <c r="AA825" s="162"/>
      <c r="AB825" s="2"/>
      <c r="AC825" s="2"/>
      <c r="AE825" s="163"/>
      <c r="AG825" s="1"/>
      <c r="AH825" s="1"/>
      <c r="AI825" s="1"/>
      <c r="AJ825" s="50"/>
    </row>
    <row r="826" spans="1:36" customFormat="1" x14ac:dyDescent="0.25">
      <c r="A826" s="15"/>
      <c r="B826" s="15"/>
      <c r="C826" s="15"/>
      <c r="D826" s="15"/>
      <c r="E826" s="15"/>
      <c r="F826" s="15"/>
      <c r="G826" s="15"/>
      <c r="H826" s="15"/>
      <c r="I826" s="15"/>
      <c r="J826" s="50"/>
      <c r="K826" s="3"/>
      <c r="L826" s="50"/>
      <c r="M826" s="50"/>
      <c r="N826" s="1"/>
      <c r="O826" s="50"/>
      <c r="P826" s="50"/>
      <c r="Q826" s="50"/>
      <c r="R826" s="3"/>
      <c r="S826" s="2"/>
      <c r="T826" s="1"/>
      <c r="U826" s="1"/>
      <c r="V826" s="1"/>
      <c r="W826" s="3"/>
      <c r="X826" s="66"/>
      <c r="Y826" s="162"/>
      <c r="Z826" s="162"/>
      <c r="AA826" s="162"/>
      <c r="AB826" s="2"/>
      <c r="AC826" s="2"/>
      <c r="AE826" s="163"/>
      <c r="AG826" s="1"/>
      <c r="AH826" s="1"/>
      <c r="AI826" s="1"/>
      <c r="AJ826" s="50"/>
    </row>
    <row r="827" spans="1:36" customFormat="1" x14ac:dyDescent="0.25">
      <c r="A827" s="15"/>
      <c r="B827" s="15"/>
      <c r="C827" s="15"/>
      <c r="D827" s="15"/>
      <c r="E827" s="15"/>
      <c r="F827" s="15"/>
      <c r="G827" s="15"/>
      <c r="H827" s="15"/>
      <c r="I827" s="15"/>
      <c r="J827" s="50"/>
      <c r="K827" s="3"/>
      <c r="L827" s="50"/>
      <c r="M827" s="50"/>
      <c r="N827" s="1"/>
      <c r="O827" s="50"/>
      <c r="P827" s="50"/>
      <c r="Q827" s="50"/>
      <c r="R827" s="3"/>
      <c r="S827" s="2"/>
      <c r="T827" s="1"/>
      <c r="U827" s="1"/>
      <c r="V827" s="1"/>
      <c r="W827" s="3"/>
      <c r="X827" s="66"/>
      <c r="Y827" s="162"/>
      <c r="Z827" s="162"/>
      <c r="AA827" s="162"/>
      <c r="AB827" s="2"/>
      <c r="AC827" s="2"/>
      <c r="AE827" s="163"/>
      <c r="AG827" s="1"/>
      <c r="AH827" s="1"/>
      <c r="AI827" s="1"/>
      <c r="AJ827" s="50"/>
    </row>
    <row r="828" spans="1:36" customFormat="1" x14ac:dyDescent="0.25">
      <c r="A828" s="15"/>
      <c r="B828" s="15"/>
      <c r="C828" s="15"/>
      <c r="D828" s="15"/>
      <c r="E828" s="15"/>
      <c r="F828" s="15"/>
      <c r="G828" s="15"/>
      <c r="H828" s="15"/>
      <c r="I828" s="15"/>
      <c r="J828" s="50"/>
      <c r="K828" s="3"/>
      <c r="L828" s="50"/>
      <c r="M828" s="50"/>
      <c r="N828" s="1"/>
      <c r="O828" s="50"/>
      <c r="P828" s="50"/>
      <c r="Q828" s="50"/>
      <c r="R828" s="3"/>
      <c r="S828" s="2"/>
      <c r="T828" s="1"/>
      <c r="U828" s="1"/>
      <c r="V828" s="1"/>
      <c r="W828" s="3"/>
      <c r="X828" s="66"/>
      <c r="Y828" s="162"/>
      <c r="Z828" s="162"/>
      <c r="AA828" s="162"/>
      <c r="AB828" s="2"/>
      <c r="AC828" s="2"/>
      <c r="AE828" s="163"/>
      <c r="AG828" s="1"/>
      <c r="AH828" s="1"/>
      <c r="AI828" s="1"/>
      <c r="AJ828" s="50"/>
    </row>
    <row r="829" spans="1:36" customFormat="1" x14ac:dyDescent="0.25">
      <c r="A829" s="15"/>
      <c r="B829" s="15"/>
      <c r="C829" s="15"/>
      <c r="D829" s="15"/>
      <c r="E829" s="15"/>
      <c r="F829" s="15"/>
      <c r="G829" s="15"/>
      <c r="H829" s="15"/>
      <c r="I829" s="15"/>
      <c r="J829" s="50"/>
      <c r="K829" s="3"/>
      <c r="L829" s="50"/>
      <c r="M829" s="50"/>
      <c r="N829" s="1"/>
      <c r="O829" s="50"/>
      <c r="P829" s="50"/>
      <c r="Q829" s="50"/>
      <c r="R829" s="3"/>
      <c r="S829" s="2"/>
      <c r="T829" s="1"/>
      <c r="U829" s="1"/>
      <c r="V829" s="1"/>
      <c r="W829" s="3"/>
      <c r="X829" s="66"/>
      <c r="Y829" s="162"/>
      <c r="Z829" s="162"/>
      <c r="AA829" s="162"/>
      <c r="AB829" s="2"/>
      <c r="AC829" s="2"/>
      <c r="AE829" s="163"/>
      <c r="AG829" s="1"/>
      <c r="AH829" s="1"/>
      <c r="AI829" s="1"/>
      <c r="AJ829" s="50"/>
    </row>
    <row r="830" spans="1:36" customFormat="1" x14ac:dyDescent="0.25">
      <c r="A830" s="15"/>
      <c r="B830" s="15"/>
      <c r="C830" s="15"/>
      <c r="D830" s="15"/>
      <c r="E830" s="15"/>
      <c r="F830" s="15"/>
      <c r="G830" s="15"/>
      <c r="H830" s="15"/>
      <c r="I830" s="15"/>
      <c r="J830" s="50"/>
      <c r="K830" s="3"/>
      <c r="L830" s="50"/>
      <c r="M830" s="50"/>
      <c r="N830" s="1"/>
      <c r="O830" s="50"/>
      <c r="P830" s="50"/>
      <c r="Q830" s="50"/>
      <c r="R830" s="3"/>
      <c r="S830" s="2"/>
      <c r="T830" s="1"/>
      <c r="U830" s="1"/>
      <c r="V830" s="1"/>
      <c r="W830" s="3"/>
      <c r="X830" s="66"/>
      <c r="Y830" s="162"/>
      <c r="Z830" s="162"/>
      <c r="AA830" s="162"/>
      <c r="AB830" s="2"/>
      <c r="AC830" s="2"/>
      <c r="AE830" s="163"/>
      <c r="AG830" s="1"/>
      <c r="AH830" s="1"/>
      <c r="AI830" s="1"/>
      <c r="AJ830" s="50"/>
    </row>
    <row r="831" spans="1:36" customFormat="1" x14ac:dyDescent="0.25">
      <c r="A831" s="15"/>
      <c r="B831" s="15"/>
      <c r="C831" s="15"/>
      <c r="D831" s="15"/>
      <c r="E831" s="15"/>
      <c r="F831" s="15"/>
      <c r="G831" s="15"/>
      <c r="H831" s="15"/>
      <c r="I831" s="15"/>
      <c r="J831" s="50"/>
      <c r="K831" s="3"/>
      <c r="L831" s="50"/>
      <c r="M831" s="50"/>
      <c r="N831" s="1"/>
      <c r="O831" s="50"/>
      <c r="P831" s="50"/>
      <c r="Q831" s="50"/>
      <c r="R831" s="3"/>
      <c r="S831" s="2"/>
      <c r="T831" s="1"/>
      <c r="U831" s="1"/>
      <c r="V831" s="1"/>
      <c r="W831" s="3"/>
      <c r="X831" s="66"/>
      <c r="Y831" s="162"/>
      <c r="Z831" s="162"/>
      <c r="AA831" s="162"/>
      <c r="AB831" s="2"/>
      <c r="AC831" s="2"/>
      <c r="AE831" s="163"/>
      <c r="AG831" s="1"/>
      <c r="AH831" s="1"/>
      <c r="AI831" s="1"/>
      <c r="AJ831" s="50"/>
    </row>
    <row r="832" spans="1:36" customFormat="1" x14ac:dyDescent="0.25">
      <c r="A832" s="15"/>
      <c r="B832" s="15"/>
      <c r="C832" s="15"/>
      <c r="D832" s="15"/>
      <c r="E832" s="15"/>
      <c r="F832" s="15"/>
      <c r="G832" s="15"/>
      <c r="H832" s="15"/>
      <c r="I832" s="15"/>
      <c r="J832" s="50"/>
      <c r="K832" s="3"/>
      <c r="L832" s="50"/>
      <c r="M832" s="50"/>
      <c r="N832" s="1"/>
      <c r="O832" s="50"/>
      <c r="P832" s="50"/>
      <c r="Q832" s="50"/>
      <c r="R832" s="3"/>
      <c r="S832" s="2"/>
      <c r="T832" s="1"/>
      <c r="U832" s="1"/>
      <c r="V832" s="1"/>
      <c r="W832" s="3"/>
      <c r="X832" s="66"/>
      <c r="Y832" s="162"/>
      <c r="Z832" s="162"/>
      <c r="AA832" s="162"/>
      <c r="AB832" s="2"/>
      <c r="AC832" s="2"/>
      <c r="AE832" s="163"/>
      <c r="AG832" s="1"/>
      <c r="AH832" s="1"/>
      <c r="AI832" s="1"/>
      <c r="AJ832" s="50"/>
    </row>
    <row r="833" spans="1:36" customFormat="1" x14ac:dyDescent="0.25">
      <c r="A833" s="15"/>
      <c r="B833" s="15"/>
      <c r="C833" s="15"/>
      <c r="D833" s="15"/>
      <c r="E833" s="15"/>
      <c r="F833" s="15"/>
      <c r="G833" s="15"/>
      <c r="H833" s="15"/>
      <c r="I833" s="15"/>
      <c r="J833" s="50"/>
      <c r="K833" s="3"/>
      <c r="L833" s="50"/>
      <c r="M833" s="50"/>
      <c r="N833" s="1"/>
      <c r="O833" s="50"/>
      <c r="P833" s="50"/>
      <c r="Q833" s="50"/>
      <c r="R833" s="3"/>
      <c r="S833" s="2"/>
      <c r="T833" s="1"/>
      <c r="U833" s="1"/>
      <c r="V833" s="1"/>
      <c r="W833" s="3"/>
      <c r="X833" s="66"/>
      <c r="Y833" s="162"/>
      <c r="Z833" s="162"/>
      <c r="AA833" s="162"/>
      <c r="AB833" s="2"/>
      <c r="AC833" s="2"/>
      <c r="AE833" s="163"/>
      <c r="AG833" s="1"/>
      <c r="AH833" s="1"/>
      <c r="AI833" s="1"/>
      <c r="AJ833" s="50"/>
    </row>
    <row r="834" spans="1:36" customFormat="1" x14ac:dyDescent="0.25">
      <c r="A834" s="15"/>
      <c r="B834" s="15"/>
      <c r="C834" s="15"/>
      <c r="D834" s="15"/>
      <c r="E834" s="15"/>
      <c r="F834" s="15"/>
      <c r="G834" s="15"/>
      <c r="H834" s="15"/>
      <c r="I834" s="15"/>
      <c r="J834" s="50"/>
      <c r="K834" s="3"/>
      <c r="L834" s="50"/>
      <c r="M834" s="50"/>
      <c r="N834" s="1"/>
      <c r="O834" s="50"/>
      <c r="P834" s="50"/>
      <c r="Q834" s="50"/>
      <c r="R834" s="3"/>
      <c r="S834" s="2"/>
      <c r="T834" s="1"/>
      <c r="U834" s="1"/>
      <c r="V834" s="1"/>
      <c r="W834" s="3"/>
      <c r="X834" s="66"/>
      <c r="Y834" s="162"/>
      <c r="Z834" s="162"/>
      <c r="AA834" s="162"/>
      <c r="AB834" s="2"/>
      <c r="AC834" s="2"/>
      <c r="AE834" s="163"/>
      <c r="AG834" s="1"/>
      <c r="AH834" s="1"/>
      <c r="AI834" s="1"/>
      <c r="AJ834" s="50"/>
    </row>
    <row r="835" spans="1:36" customFormat="1" x14ac:dyDescent="0.25">
      <c r="A835" s="15"/>
      <c r="B835" s="15"/>
      <c r="C835" s="15"/>
      <c r="D835" s="15"/>
      <c r="E835" s="15"/>
      <c r="F835" s="15"/>
      <c r="G835" s="15"/>
      <c r="H835" s="15"/>
      <c r="I835" s="15"/>
      <c r="J835" s="50"/>
      <c r="K835" s="3"/>
      <c r="L835" s="50"/>
      <c r="M835" s="50"/>
      <c r="N835" s="1"/>
      <c r="O835" s="50"/>
      <c r="P835" s="50"/>
      <c r="Q835" s="50"/>
      <c r="R835" s="3"/>
      <c r="S835" s="2"/>
      <c r="T835" s="1"/>
      <c r="U835" s="1"/>
      <c r="V835" s="1"/>
      <c r="W835" s="3"/>
      <c r="X835" s="66"/>
      <c r="Y835" s="162"/>
      <c r="Z835" s="162"/>
      <c r="AA835" s="162"/>
      <c r="AB835" s="2"/>
      <c r="AC835" s="2"/>
      <c r="AE835" s="163"/>
      <c r="AG835" s="1"/>
      <c r="AH835" s="1"/>
      <c r="AI835" s="1"/>
      <c r="AJ835" s="50"/>
    </row>
    <row r="836" spans="1:36" customFormat="1" x14ac:dyDescent="0.25">
      <c r="A836" s="15"/>
      <c r="B836" s="15"/>
      <c r="C836" s="15"/>
      <c r="D836" s="15"/>
      <c r="E836" s="15"/>
      <c r="F836" s="15"/>
      <c r="G836" s="15"/>
      <c r="H836" s="15"/>
      <c r="I836" s="15"/>
      <c r="J836" s="50"/>
      <c r="K836" s="3"/>
      <c r="L836" s="50"/>
      <c r="M836" s="50"/>
      <c r="N836" s="1"/>
      <c r="O836" s="50"/>
      <c r="P836" s="50"/>
      <c r="Q836" s="50"/>
      <c r="R836" s="3"/>
      <c r="S836" s="2"/>
      <c r="T836" s="1"/>
      <c r="U836" s="1"/>
      <c r="V836" s="1"/>
      <c r="W836" s="3"/>
      <c r="X836" s="66"/>
      <c r="Y836" s="162"/>
      <c r="Z836" s="162"/>
      <c r="AA836" s="162"/>
      <c r="AB836" s="2"/>
      <c r="AC836" s="2"/>
      <c r="AE836" s="163"/>
      <c r="AG836" s="1"/>
      <c r="AH836" s="1"/>
      <c r="AI836" s="1"/>
      <c r="AJ836" s="50"/>
    </row>
    <row r="837" spans="1:36" customFormat="1" x14ac:dyDescent="0.25">
      <c r="A837" s="15"/>
      <c r="B837" s="15"/>
      <c r="C837" s="15"/>
      <c r="D837" s="15"/>
      <c r="E837" s="15"/>
      <c r="F837" s="15"/>
      <c r="G837" s="15"/>
      <c r="H837" s="15"/>
      <c r="I837" s="15"/>
      <c r="J837" s="50"/>
      <c r="K837" s="3"/>
      <c r="L837" s="50"/>
      <c r="M837" s="50"/>
      <c r="N837" s="1"/>
      <c r="O837" s="50"/>
      <c r="P837" s="50"/>
      <c r="Q837" s="50"/>
      <c r="R837" s="3"/>
      <c r="S837" s="2"/>
      <c r="T837" s="1"/>
      <c r="U837" s="1"/>
      <c r="V837" s="1"/>
      <c r="W837" s="3"/>
      <c r="X837" s="66"/>
      <c r="Y837" s="162"/>
      <c r="Z837" s="162"/>
      <c r="AA837" s="162"/>
      <c r="AB837" s="2"/>
      <c r="AC837" s="2"/>
      <c r="AE837" s="163"/>
      <c r="AG837" s="1"/>
      <c r="AH837" s="1"/>
      <c r="AI837" s="1"/>
      <c r="AJ837" s="50"/>
    </row>
    <row r="838" spans="1:36" customFormat="1" x14ac:dyDescent="0.25">
      <c r="A838" s="15"/>
      <c r="B838" s="15"/>
      <c r="C838" s="15"/>
      <c r="D838" s="15"/>
      <c r="E838" s="15"/>
      <c r="F838" s="15"/>
      <c r="G838" s="15"/>
      <c r="H838" s="15"/>
      <c r="I838" s="15"/>
      <c r="J838" s="50"/>
      <c r="K838" s="3"/>
      <c r="L838" s="50"/>
      <c r="M838" s="50"/>
      <c r="N838" s="1"/>
      <c r="O838" s="50"/>
      <c r="P838" s="50"/>
      <c r="Q838" s="50"/>
      <c r="R838" s="3"/>
      <c r="S838" s="2"/>
      <c r="T838" s="1"/>
      <c r="U838" s="1"/>
      <c r="V838" s="1"/>
      <c r="W838" s="3"/>
      <c r="X838" s="66"/>
      <c r="Y838" s="162"/>
      <c r="Z838" s="162"/>
      <c r="AA838" s="162"/>
      <c r="AB838" s="2"/>
      <c r="AC838" s="2"/>
      <c r="AE838" s="163"/>
      <c r="AG838" s="1"/>
      <c r="AH838" s="1"/>
      <c r="AI838" s="1"/>
      <c r="AJ838" s="50"/>
    </row>
    <row r="839" spans="1:36" customFormat="1" x14ac:dyDescent="0.25">
      <c r="A839" s="15"/>
      <c r="B839" s="15"/>
      <c r="C839" s="15"/>
      <c r="D839" s="15"/>
      <c r="E839" s="15"/>
      <c r="F839" s="15"/>
      <c r="G839" s="15"/>
      <c r="H839" s="15"/>
      <c r="I839" s="15"/>
      <c r="J839" s="50"/>
      <c r="K839" s="3"/>
      <c r="L839" s="50"/>
      <c r="M839" s="50"/>
      <c r="N839" s="1"/>
      <c r="O839" s="50"/>
      <c r="P839" s="50"/>
      <c r="Q839" s="50"/>
      <c r="R839" s="3"/>
      <c r="S839" s="2"/>
      <c r="T839" s="1"/>
      <c r="U839" s="1"/>
      <c r="V839" s="1"/>
      <c r="W839" s="3"/>
      <c r="X839" s="66"/>
      <c r="Y839" s="162"/>
      <c r="Z839" s="162"/>
      <c r="AA839" s="162"/>
      <c r="AB839" s="2"/>
      <c r="AC839" s="2"/>
      <c r="AE839" s="163"/>
      <c r="AG839" s="1"/>
      <c r="AH839" s="1"/>
      <c r="AI839" s="1"/>
      <c r="AJ839" s="50"/>
    </row>
    <row r="840" spans="1:36" customFormat="1" x14ac:dyDescent="0.25">
      <c r="A840" s="15"/>
      <c r="B840" s="15"/>
      <c r="C840" s="15"/>
      <c r="D840" s="15"/>
      <c r="E840" s="15"/>
      <c r="F840" s="15"/>
      <c r="G840" s="15"/>
      <c r="H840" s="15"/>
      <c r="I840" s="15"/>
      <c r="J840" s="50"/>
      <c r="K840" s="3"/>
      <c r="L840" s="50"/>
      <c r="M840" s="50"/>
      <c r="N840" s="1"/>
      <c r="O840" s="50"/>
      <c r="P840" s="50"/>
      <c r="Q840" s="50"/>
      <c r="R840" s="3"/>
      <c r="S840" s="2"/>
      <c r="T840" s="1"/>
      <c r="U840" s="1"/>
      <c r="V840" s="1"/>
      <c r="W840" s="3"/>
      <c r="X840" s="66"/>
      <c r="Y840" s="162"/>
      <c r="Z840" s="162"/>
      <c r="AA840" s="162"/>
      <c r="AB840" s="2"/>
      <c r="AC840" s="2"/>
      <c r="AE840" s="163"/>
      <c r="AG840" s="1"/>
      <c r="AH840" s="1"/>
      <c r="AI840" s="1"/>
      <c r="AJ840" s="50"/>
    </row>
    <row r="841" spans="1:36" customFormat="1" x14ac:dyDescent="0.25">
      <c r="A841" s="15"/>
      <c r="B841" s="15"/>
      <c r="C841" s="15"/>
      <c r="D841" s="15"/>
      <c r="E841" s="15"/>
      <c r="F841" s="15"/>
      <c r="G841" s="15"/>
      <c r="H841" s="15"/>
      <c r="I841" s="15"/>
      <c r="J841" s="50"/>
      <c r="K841" s="3"/>
      <c r="L841" s="50"/>
      <c r="M841" s="50"/>
      <c r="N841" s="1"/>
      <c r="O841" s="50"/>
      <c r="P841" s="50"/>
      <c r="Q841" s="50"/>
      <c r="R841" s="3"/>
      <c r="S841" s="2"/>
      <c r="T841" s="1"/>
      <c r="U841" s="1"/>
      <c r="V841" s="1"/>
      <c r="W841" s="3"/>
      <c r="X841" s="66"/>
      <c r="Y841" s="162"/>
      <c r="Z841" s="162"/>
      <c r="AA841" s="162"/>
      <c r="AB841" s="2"/>
      <c r="AC841" s="2"/>
      <c r="AE841" s="163"/>
      <c r="AG841" s="1"/>
      <c r="AH841" s="1"/>
      <c r="AI841" s="1"/>
      <c r="AJ841" s="50"/>
    </row>
    <row r="842" spans="1:36" customFormat="1" x14ac:dyDescent="0.25">
      <c r="A842" s="15"/>
      <c r="B842" s="15"/>
      <c r="C842" s="15"/>
      <c r="D842" s="15"/>
      <c r="E842" s="15"/>
      <c r="F842" s="15"/>
      <c r="G842" s="15"/>
      <c r="H842" s="15"/>
      <c r="I842" s="15"/>
      <c r="J842" s="50"/>
      <c r="K842" s="3"/>
      <c r="L842" s="50"/>
      <c r="M842" s="50"/>
      <c r="N842" s="1"/>
      <c r="O842" s="50"/>
      <c r="P842" s="50"/>
      <c r="Q842" s="50"/>
      <c r="R842" s="3"/>
      <c r="S842" s="2"/>
      <c r="T842" s="1"/>
      <c r="U842" s="1"/>
      <c r="V842" s="1"/>
      <c r="W842" s="3"/>
      <c r="X842" s="66"/>
      <c r="Y842" s="162"/>
      <c r="Z842" s="162"/>
      <c r="AA842" s="162"/>
      <c r="AB842" s="2"/>
      <c r="AC842" s="2"/>
      <c r="AE842" s="163"/>
      <c r="AG842" s="1"/>
      <c r="AH842" s="1"/>
      <c r="AI842" s="1"/>
      <c r="AJ842" s="50"/>
    </row>
    <row r="843" spans="1:36" customFormat="1" x14ac:dyDescent="0.25">
      <c r="A843" s="15"/>
      <c r="B843" s="15"/>
      <c r="C843" s="15"/>
      <c r="D843" s="15"/>
      <c r="E843" s="15"/>
      <c r="F843" s="15"/>
      <c r="G843" s="15"/>
      <c r="H843" s="15"/>
      <c r="I843" s="15"/>
      <c r="J843" s="50"/>
      <c r="K843" s="3"/>
      <c r="L843" s="50"/>
      <c r="M843" s="50"/>
      <c r="N843" s="1"/>
      <c r="O843" s="50"/>
      <c r="P843" s="50"/>
      <c r="Q843" s="50"/>
      <c r="R843" s="3"/>
      <c r="S843" s="2"/>
      <c r="T843" s="1"/>
      <c r="U843" s="1"/>
      <c r="V843" s="1"/>
      <c r="W843" s="3"/>
      <c r="X843" s="66"/>
      <c r="Y843" s="162"/>
      <c r="Z843" s="162"/>
      <c r="AA843" s="162"/>
      <c r="AB843" s="2"/>
      <c r="AC843" s="2"/>
      <c r="AE843" s="163"/>
      <c r="AG843" s="1"/>
      <c r="AH843" s="1"/>
      <c r="AI843" s="1"/>
      <c r="AJ843" s="50"/>
    </row>
    <row r="844" spans="1:36" customFormat="1" x14ac:dyDescent="0.25">
      <c r="A844" s="15"/>
      <c r="B844" s="15"/>
      <c r="C844" s="15"/>
      <c r="D844" s="15"/>
      <c r="E844" s="15"/>
      <c r="F844" s="15"/>
      <c r="G844" s="15"/>
      <c r="H844" s="15"/>
      <c r="I844" s="15"/>
      <c r="J844" s="50"/>
      <c r="K844" s="3"/>
      <c r="L844" s="50"/>
      <c r="M844" s="50"/>
      <c r="N844" s="1"/>
      <c r="O844" s="50"/>
      <c r="P844" s="50"/>
      <c r="Q844" s="50"/>
      <c r="R844" s="3"/>
      <c r="S844" s="2"/>
      <c r="T844" s="1"/>
      <c r="U844" s="1"/>
      <c r="V844" s="1"/>
      <c r="W844" s="3"/>
      <c r="X844" s="66"/>
      <c r="Y844" s="162"/>
      <c r="Z844" s="162"/>
      <c r="AA844" s="162"/>
      <c r="AB844" s="2"/>
      <c r="AC844" s="2"/>
      <c r="AE844" s="163"/>
      <c r="AG844" s="1"/>
      <c r="AH844" s="1"/>
      <c r="AI844" s="1"/>
      <c r="AJ844" s="50"/>
    </row>
    <row r="845" spans="1:36" customFormat="1" x14ac:dyDescent="0.25">
      <c r="A845" s="15"/>
      <c r="B845" s="15"/>
      <c r="C845" s="15"/>
      <c r="D845" s="15"/>
      <c r="E845" s="15"/>
      <c r="F845" s="15"/>
      <c r="G845" s="15"/>
      <c r="H845" s="15"/>
      <c r="I845" s="15"/>
      <c r="J845" s="50"/>
      <c r="K845" s="3"/>
      <c r="L845" s="50"/>
      <c r="M845" s="50"/>
      <c r="N845" s="1"/>
      <c r="O845" s="50"/>
      <c r="P845" s="50"/>
      <c r="Q845" s="50"/>
      <c r="R845" s="3"/>
      <c r="S845" s="2"/>
      <c r="T845" s="1"/>
      <c r="U845" s="1"/>
      <c r="V845" s="1"/>
      <c r="W845" s="3"/>
      <c r="X845" s="66"/>
      <c r="Y845" s="162"/>
      <c r="Z845" s="162"/>
      <c r="AA845" s="162"/>
      <c r="AB845" s="2"/>
      <c r="AC845" s="2"/>
      <c r="AE845" s="163"/>
      <c r="AG845" s="1"/>
      <c r="AH845" s="1"/>
      <c r="AI845" s="1"/>
      <c r="AJ845" s="50"/>
    </row>
    <row r="846" spans="1:36" customFormat="1" x14ac:dyDescent="0.25">
      <c r="A846" s="15"/>
      <c r="B846" s="15"/>
      <c r="C846" s="15"/>
      <c r="D846" s="15"/>
      <c r="E846" s="15"/>
      <c r="F846" s="15"/>
      <c r="G846" s="15"/>
      <c r="H846" s="15"/>
      <c r="I846" s="15"/>
      <c r="J846" s="50"/>
      <c r="K846" s="3"/>
      <c r="L846" s="50"/>
      <c r="M846" s="50"/>
      <c r="N846" s="1"/>
      <c r="O846" s="50"/>
      <c r="P846" s="50"/>
      <c r="Q846" s="50"/>
      <c r="R846" s="3"/>
      <c r="S846" s="2"/>
      <c r="T846" s="1"/>
      <c r="U846" s="1"/>
      <c r="V846" s="1"/>
      <c r="W846" s="3"/>
      <c r="X846" s="66"/>
      <c r="Y846" s="162"/>
      <c r="Z846" s="162"/>
      <c r="AA846" s="162"/>
      <c r="AB846" s="2"/>
      <c r="AC846" s="2"/>
      <c r="AE846" s="163"/>
      <c r="AG846" s="1"/>
      <c r="AH846" s="1"/>
      <c r="AI846" s="1"/>
      <c r="AJ846" s="50"/>
    </row>
    <row r="847" spans="1:36" customFormat="1" x14ac:dyDescent="0.25">
      <c r="A847" s="15"/>
      <c r="B847" s="15"/>
      <c r="C847" s="15"/>
      <c r="D847" s="15"/>
      <c r="E847" s="15"/>
      <c r="F847" s="15"/>
      <c r="G847" s="15"/>
      <c r="H847" s="15"/>
      <c r="I847" s="15"/>
      <c r="J847" s="50"/>
      <c r="K847" s="3"/>
      <c r="L847" s="50"/>
      <c r="M847" s="50"/>
      <c r="N847" s="1"/>
      <c r="O847" s="50"/>
      <c r="P847" s="50"/>
      <c r="Q847" s="50"/>
      <c r="R847" s="3"/>
      <c r="S847" s="2"/>
      <c r="T847" s="1"/>
      <c r="U847" s="1"/>
      <c r="V847" s="1"/>
      <c r="W847" s="3"/>
      <c r="X847" s="66"/>
      <c r="Y847" s="162"/>
      <c r="Z847" s="162"/>
      <c r="AA847" s="162"/>
      <c r="AB847" s="2"/>
      <c r="AC847" s="2"/>
      <c r="AE847" s="163"/>
      <c r="AG847" s="1"/>
      <c r="AH847" s="1"/>
      <c r="AI847" s="1"/>
      <c r="AJ847" s="50"/>
    </row>
    <row r="848" spans="1:36" customFormat="1" x14ac:dyDescent="0.25">
      <c r="A848" s="15"/>
      <c r="B848" s="15"/>
      <c r="C848" s="15"/>
      <c r="D848" s="15"/>
      <c r="E848" s="15"/>
      <c r="F848" s="15"/>
      <c r="G848" s="15"/>
      <c r="H848" s="15"/>
      <c r="I848" s="15"/>
      <c r="J848" s="50"/>
      <c r="K848" s="3"/>
      <c r="L848" s="50"/>
      <c r="M848" s="50"/>
      <c r="N848" s="1"/>
      <c r="O848" s="50"/>
      <c r="P848" s="50"/>
      <c r="Q848" s="50"/>
      <c r="R848" s="3"/>
      <c r="S848" s="2"/>
      <c r="T848" s="1"/>
      <c r="U848" s="1"/>
      <c r="V848" s="1"/>
      <c r="W848" s="3"/>
      <c r="X848" s="66"/>
      <c r="Y848" s="162"/>
      <c r="Z848" s="162"/>
      <c r="AA848" s="162"/>
      <c r="AB848" s="2"/>
      <c r="AC848" s="2"/>
      <c r="AE848" s="163"/>
      <c r="AG848" s="1"/>
      <c r="AH848" s="1"/>
      <c r="AI848" s="1"/>
      <c r="AJ848" s="50"/>
    </row>
    <row r="849" spans="1:36" customFormat="1" x14ac:dyDescent="0.25">
      <c r="A849" s="15"/>
      <c r="B849" s="15"/>
      <c r="C849" s="15"/>
      <c r="D849" s="15"/>
      <c r="E849" s="15"/>
      <c r="F849" s="15"/>
      <c r="G849" s="15"/>
      <c r="H849" s="15"/>
      <c r="I849" s="15"/>
      <c r="J849" s="50"/>
      <c r="K849" s="3"/>
      <c r="L849" s="50"/>
      <c r="M849" s="50"/>
      <c r="N849" s="1"/>
      <c r="O849" s="50"/>
      <c r="P849" s="50"/>
      <c r="Q849" s="50"/>
      <c r="R849" s="3"/>
      <c r="S849" s="2"/>
      <c r="T849" s="1"/>
      <c r="U849" s="1"/>
      <c r="V849" s="1"/>
      <c r="W849" s="3"/>
      <c r="X849" s="66"/>
      <c r="Y849" s="162"/>
      <c r="Z849" s="162"/>
      <c r="AA849" s="162"/>
      <c r="AB849" s="2"/>
      <c r="AC849" s="2"/>
      <c r="AE849" s="163"/>
      <c r="AG849" s="1"/>
      <c r="AH849" s="1"/>
      <c r="AI849" s="1"/>
      <c r="AJ849" s="50"/>
    </row>
    <row r="850" spans="1:36" customFormat="1" x14ac:dyDescent="0.25">
      <c r="A850" s="15"/>
      <c r="B850" s="15"/>
      <c r="C850" s="15"/>
      <c r="D850" s="15"/>
      <c r="E850" s="15"/>
      <c r="F850" s="15"/>
      <c r="G850" s="15"/>
      <c r="H850" s="15"/>
      <c r="I850" s="15"/>
      <c r="J850" s="50"/>
      <c r="K850" s="3"/>
      <c r="L850" s="50"/>
      <c r="M850" s="50"/>
      <c r="N850" s="1"/>
      <c r="O850" s="50"/>
      <c r="P850" s="50"/>
      <c r="Q850" s="50"/>
      <c r="R850" s="3"/>
      <c r="S850" s="2"/>
      <c r="T850" s="1"/>
      <c r="U850" s="1"/>
      <c r="V850" s="1"/>
      <c r="W850" s="3"/>
      <c r="X850" s="66"/>
      <c r="Y850" s="162"/>
      <c r="Z850" s="162"/>
      <c r="AA850" s="162"/>
      <c r="AB850" s="2"/>
      <c r="AC850" s="2"/>
      <c r="AE850" s="163"/>
      <c r="AG850" s="1"/>
      <c r="AH850" s="1"/>
      <c r="AI850" s="1"/>
      <c r="AJ850" s="50"/>
    </row>
    <row r="851" spans="1:36" customFormat="1" x14ac:dyDescent="0.25">
      <c r="A851" s="15"/>
      <c r="B851" s="15"/>
      <c r="C851" s="15"/>
      <c r="D851" s="15"/>
      <c r="E851" s="15"/>
      <c r="F851" s="15"/>
      <c r="G851" s="15"/>
      <c r="H851" s="15"/>
      <c r="I851" s="15"/>
      <c r="J851" s="50"/>
      <c r="K851" s="3"/>
      <c r="L851" s="50"/>
      <c r="M851" s="50"/>
      <c r="N851" s="1"/>
      <c r="O851" s="50"/>
      <c r="P851" s="50"/>
      <c r="Q851" s="50"/>
      <c r="R851" s="3"/>
      <c r="S851" s="2"/>
      <c r="T851" s="1"/>
      <c r="U851" s="1"/>
      <c r="V851" s="1"/>
      <c r="W851" s="3"/>
      <c r="X851" s="66"/>
      <c r="Y851" s="162"/>
      <c r="Z851" s="162"/>
      <c r="AA851" s="162"/>
      <c r="AB851" s="2"/>
      <c r="AC851" s="2"/>
      <c r="AE851" s="163"/>
      <c r="AG851" s="1"/>
      <c r="AH851" s="1"/>
      <c r="AI851" s="1"/>
      <c r="AJ851" s="50"/>
    </row>
    <row r="852" spans="1:36" customFormat="1" x14ac:dyDescent="0.25">
      <c r="A852" s="15"/>
      <c r="B852" s="15"/>
      <c r="C852" s="15"/>
      <c r="D852" s="15"/>
      <c r="E852" s="15"/>
      <c r="F852" s="15"/>
      <c r="G852" s="15"/>
      <c r="H852" s="15"/>
      <c r="I852" s="15"/>
      <c r="J852" s="50"/>
      <c r="K852" s="3"/>
      <c r="L852" s="50"/>
      <c r="M852" s="50"/>
      <c r="N852" s="1"/>
      <c r="O852" s="50"/>
      <c r="P852" s="50"/>
      <c r="Q852" s="50"/>
      <c r="R852" s="3"/>
      <c r="S852" s="2"/>
      <c r="T852" s="1"/>
      <c r="U852" s="1"/>
      <c r="V852" s="1"/>
      <c r="W852" s="3"/>
      <c r="X852" s="66"/>
      <c r="Y852" s="162"/>
      <c r="Z852" s="162"/>
      <c r="AA852" s="162"/>
      <c r="AB852" s="2"/>
      <c r="AC852" s="2"/>
      <c r="AE852" s="163"/>
      <c r="AG852" s="1"/>
      <c r="AH852" s="1"/>
      <c r="AI852" s="1"/>
      <c r="AJ852" s="50"/>
    </row>
    <row r="853" spans="1:36" customFormat="1" x14ac:dyDescent="0.25">
      <c r="A853" s="15"/>
      <c r="B853" s="15"/>
      <c r="C853" s="15"/>
      <c r="D853" s="15"/>
      <c r="E853" s="15"/>
      <c r="F853" s="15"/>
      <c r="G853" s="15"/>
      <c r="H853" s="15"/>
      <c r="I853" s="15"/>
      <c r="J853" s="50"/>
      <c r="K853" s="3"/>
      <c r="L853" s="50"/>
      <c r="M853" s="50"/>
      <c r="N853" s="1"/>
      <c r="O853" s="50"/>
      <c r="P853" s="50"/>
      <c r="Q853" s="50"/>
      <c r="R853" s="3"/>
      <c r="S853" s="2"/>
      <c r="T853" s="1"/>
      <c r="U853" s="1"/>
      <c r="V853" s="1"/>
      <c r="W853" s="3"/>
      <c r="X853" s="66"/>
      <c r="Y853" s="162"/>
      <c r="Z853" s="162"/>
      <c r="AA853" s="162"/>
      <c r="AB853" s="2"/>
      <c r="AC853" s="2"/>
      <c r="AE853" s="163"/>
      <c r="AG853" s="1"/>
      <c r="AH853" s="1"/>
      <c r="AI853" s="1"/>
      <c r="AJ853" s="50"/>
    </row>
    <row r="854" spans="1:36" customFormat="1" x14ac:dyDescent="0.25">
      <c r="A854" s="15"/>
      <c r="B854" s="15"/>
      <c r="C854" s="15"/>
      <c r="D854" s="15"/>
      <c r="E854" s="15"/>
      <c r="F854" s="15"/>
      <c r="G854" s="15"/>
      <c r="H854" s="15"/>
      <c r="I854" s="15"/>
      <c r="J854" s="50"/>
      <c r="K854" s="3"/>
      <c r="L854" s="50"/>
      <c r="M854" s="50"/>
      <c r="N854" s="1"/>
      <c r="O854" s="50"/>
      <c r="P854" s="50"/>
      <c r="Q854" s="50"/>
      <c r="R854" s="3"/>
      <c r="S854" s="2"/>
      <c r="T854" s="1"/>
      <c r="U854" s="1"/>
      <c r="V854" s="1"/>
      <c r="W854" s="3"/>
      <c r="X854" s="66"/>
      <c r="Y854" s="162"/>
      <c r="Z854" s="162"/>
      <c r="AA854" s="162"/>
      <c r="AB854" s="2"/>
      <c r="AC854" s="2"/>
      <c r="AE854" s="163"/>
      <c r="AG854" s="1"/>
      <c r="AH854" s="1"/>
      <c r="AI854" s="1"/>
      <c r="AJ854" s="50"/>
    </row>
    <row r="855" spans="1:36" customFormat="1" x14ac:dyDescent="0.25">
      <c r="A855" s="15"/>
      <c r="B855" s="15"/>
      <c r="C855" s="15"/>
      <c r="D855" s="15"/>
      <c r="E855" s="15"/>
      <c r="F855" s="15"/>
      <c r="G855" s="15"/>
      <c r="H855" s="15"/>
      <c r="I855" s="15"/>
      <c r="J855" s="50"/>
      <c r="K855" s="3"/>
      <c r="L855" s="50"/>
      <c r="M855" s="50"/>
      <c r="N855" s="1"/>
      <c r="O855" s="50"/>
      <c r="P855" s="50"/>
      <c r="Q855" s="50"/>
      <c r="R855" s="3"/>
      <c r="S855" s="2"/>
      <c r="T855" s="1"/>
      <c r="U855" s="1"/>
      <c r="V855" s="1"/>
      <c r="W855" s="3"/>
      <c r="X855" s="66"/>
      <c r="Y855" s="162"/>
      <c r="Z855" s="162"/>
      <c r="AA855" s="162"/>
      <c r="AB855" s="2"/>
      <c r="AC855" s="2"/>
      <c r="AE855" s="163"/>
      <c r="AG855" s="1"/>
      <c r="AH855" s="1"/>
      <c r="AI855" s="1"/>
      <c r="AJ855" s="50"/>
    </row>
    <row r="856" spans="1:36" customFormat="1" x14ac:dyDescent="0.25">
      <c r="A856" s="15"/>
      <c r="B856" s="15"/>
      <c r="C856" s="15"/>
      <c r="D856" s="15"/>
      <c r="E856" s="15"/>
      <c r="F856" s="15"/>
      <c r="G856" s="15"/>
      <c r="H856" s="15"/>
      <c r="I856" s="15"/>
      <c r="J856" s="50"/>
      <c r="K856" s="3"/>
      <c r="L856" s="50"/>
      <c r="M856" s="50"/>
      <c r="N856" s="1"/>
      <c r="O856" s="50"/>
      <c r="P856" s="50"/>
      <c r="Q856" s="50"/>
      <c r="R856" s="3"/>
      <c r="S856" s="2"/>
      <c r="T856" s="1"/>
      <c r="U856" s="1"/>
      <c r="V856" s="1"/>
      <c r="W856" s="3"/>
      <c r="X856" s="66"/>
      <c r="Y856" s="162"/>
      <c r="Z856" s="162"/>
      <c r="AA856" s="162"/>
      <c r="AB856" s="2"/>
      <c r="AC856" s="2"/>
      <c r="AE856" s="163"/>
      <c r="AG856" s="1"/>
      <c r="AH856" s="1"/>
      <c r="AI856" s="1"/>
      <c r="AJ856" s="50"/>
    </row>
    <row r="857" spans="1:36" customFormat="1" x14ac:dyDescent="0.25">
      <c r="A857" s="15"/>
      <c r="B857" s="15"/>
      <c r="C857" s="15"/>
      <c r="D857" s="15"/>
      <c r="E857" s="15"/>
      <c r="F857" s="15"/>
      <c r="G857" s="15"/>
      <c r="H857" s="15"/>
      <c r="I857" s="15"/>
      <c r="J857" s="50"/>
      <c r="K857" s="3"/>
      <c r="L857" s="50"/>
      <c r="M857" s="50"/>
      <c r="N857" s="1"/>
      <c r="O857" s="50"/>
      <c r="P857" s="50"/>
      <c r="Q857" s="50"/>
      <c r="R857" s="3"/>
      <c r="S857" s="2"/>
      <c r="T857" s="1"/>
      <c r="U857" s="1"/>
      <c r="V857" s="1"/>
      <c r="W857" s="3"/>
      <c r="X857" s="66"/>
      <c r="Y857" s="162"/>
      <c r="Z857" s="162"/>
      <c r="AA857" s="162"/>
      <c r="AB857" s="2"/>
      <c r="AC857" s="2"/>
      <c r="AE857" s="163"/>
      <c r="AG857" s="1"/>
      <c r="AH857" s="1"/>
      <c r="AI857" s="1"/>
      <c r="AJ857" s="50"/>
    </row>
    <row r="858" spans="1:36" customFormat="1" x14ac:dyDescent="0.25">
      <c r="A858" s="15"/>
      <c r="B858" s="15"/>
      <c r="C858" s="15"/>
      <c r="D858" s="15"/>
      <c r="E858" s="15"/>
      <c r="F858" s="15"/>
      <c r="G858" s="15"/>
      <c r="H858" s="15"/>
      <c r="I858" s="15"/>
      <c r="J858" s="50"/>
      <c r="K858" s="3"/>
      <c r="L858" s="50"/>
      <c r="M858" s="50"/>
      <c r="N858" s="1"/>
      <c r="O858" s="50"/>
      <c r="P858" s="50"/>
      <c r="Q858" s="50"/>
      <c r="R858" s="3"/>
      <c r="S858" s="2"/>
      <c r="T858" s="1"/>
      <c r="U858" s="1"/>
      <c r="V858" s="1"/>
      <c r="W858" s="3"/>
      <c r="X858" s="66"/>
      <c r="Y858" s="162"/>
      <c r="Z858" s="162"/>
      <c r="AA858" s="162"/>
      <c r="AB858" s="2"/>
      <c r="AC858" s="2"/>
      <c r="AE858" s="163"/>
      <c r="AG858" s="1"/>
      <c r="AH858" s="1"/>
      <c r="AI858" s="1"/>
      <c r="AJ858" s="50"/>
    </row>
    <row r="859" spans="1:36" customFormat="1" x14ac:dyDescent="0.25">
      <c r="A859" s="15"/>
      <c r="B859" s="15"/>
      <c r="C859" s="15"/>
      <c r="D859" s="15"/>
      <c r="E859" s="15"/>
      <c r="F859" s="15"/>
      <c r="G859" s="15"/>
      <c r="H859" s="15"/>
      <c r="I859" s="15"/>
      <c r="J859" s="50"/>
      <c r="K859" s="3"/>
      <c r="L859" s="50"/>
      <c r="M859" s="50"/>
      <c r="N859" s="1"/>
      <c r="O859" s="50"/>
      <c r="P859" s="50"/>
      <c r="Q859" s="50"/>
      <c r="R859" s="3"/>
      <c r="S859" s="2"/>
      <c r="T859" s="1"/>
      <c r="U859" s="1"/>
      <c r="V859" s="1"/>
      <c r="W859" s="3"/>
      <c r="X859" s="66"/>
      <c r="Y859" s="162"/>
      <c r="Z859" s="162"/>
      <c r="AA859" s="162"/>
      <c r="AB859" s="2"/>
      <c r="AC859" s="2"/>
      <c r="AE859" s="163"/>
      <c r="AG859" s="1"/>
      <c r="AH859" s="1"/>
      <c r="AI859" s="1"/>
      <c r="AJ859" s="50"/>
    </row>
    <row r="860" spans="1:36" customFormat="1" x14ac:dyDescent="0.25">
      <c r="A860" s="15"/>
      <c r="B860" s="15"/>
      <c r="C860" s="15"/>
      <c r="D860" s="15"/>
      <c r="E860" s="15"/>
      <c r="F860" s="15"/>
      <c r="G860" s="15"/>
      <c r="H860" s="15"/>
      <c r="I860" s="15"/>
      <c r="J860" s="50"/>
      <c r="K860" s="3"/>
      <c r="L860" s="50"/>
      <c r="M860" s="50"/>
      <c r="N860" s="1"/>
      <c r="O860" s="50"/>
      <c r="P860" s="50"/>
      <c r="Q860" s="50"/>
      <c r="R860" s="3"/>
      <c r="S860" s="2"/>
      <c r="T860" s="1"/>
      <c r="U860" s="1"/>
      <c r="V860" s="1"/>
      <c r="W860" s="3"/>
      <c r="X860" s="66"/>
      <c r="Y860" s="162"/>
      <c r="Z860" s="162"/>
      <c r="AA860" s="162"/>
      <c r="AB860" s="2"/>
      <c r="AC860" s="2"/>
      <c r="AE860" s="163"/>
      <c r="AG860" s="1"/>
      <c r="AH860" s="1"/>
      <c r="AI860" s="1"/>
      <c r="AJ860" s="50"/>
    </row>
    <row r="861" spans="1:36" customFormat="1" x14ac:dyDescent="0.25">
      <c r="A861" s="15"/>
      <c r="B861" s="15"/>
      <c r="C861" s="15"/>
      <c r="D861" s="15"/>
      <c r="E861" s="15"/>
      <c r="F861" s="15"/>
      <c r="G861" s="15"/>
      <c r="H861" s="15"/>
      <c r="I861" s="15"/>
      <c r="J861" s="50"/>
      <c r="K861" s="3"/>
      <c r="L861" s="50"/>
      <c r="M861" s="50"/>
      <c r="N861" s="1"/>
      <c r="O861" s="50"/>
      <c r="P861" s="50"/>
      <c r="Q861" s="50"/>
      <c r="R861" s="3"/>
      <c r="S861" s="2"/>
      <c r="T861" s="1"/>
      <c r="U861" s="1"/>
      <c r="V861" s="1"/>
      <c r="W861" s="3"/>
      <c r="X861" s="66"/>
      <c r="Y861" s="162"/>
      <c r="Z861" s="162"/>
      <c r="AA861" s="162"/>
      <c r="AB861" s="2"/>
      <c r="AC861" s="2"/>
      <c r="AE861" s="163"/>
      <c r="AG861" s="1"/>
      <c r="AH861" s="1"/>
      <c r="AI861" s="1"/>
      <c r="AJ861" s="50"/>
    </row>
    <row r="862" spans="1:36" customFormat="1" x14ac:dyDescent="0.25">
      <c r="A862" s="15"/>
      <c r="B862" s="15"/>
      <c r="C862" s="15"/>
      <c r="D862" s="15"/>
      <c r="E862" s="15"/>
      <c r="F862" s="15"/>
      <c r="G862" s="15"/>
      <c r="H862" s="15"/>
      <c r="I862" s="15"/>
      <c r="J862" s="50"/>
      <c r="K862" s="3"/>
      <c r="L862" s="50"/>
      <c r="M862" s="50"/>
      <c r="N862" s="1"/>
      <c r="O862" s="50"/>
      <c r="P862" s="50"/>
      <c r="Q862" s="50"/>
      <c r="R862" s="3"/>
      <c r="S862" s="2"/>
      <c r="T862" s="1"/>
      <c r="U862" s="1"/>
      <c r="V862" s="1"/>
      <c r="W862" s="3"/>
      <c r="X862" s="66"/>
      <c r="Y862" s="162"/>
      <c r="Z862" s="162"/>
      <c r="AA862" s="162"/>
      <c r="AB862" s="2"/>
      <c r="AC862" s="2"/>
      <c r="AE862" s="163"/>
      <c r="AG862" s="1"/>
      <c r="AH862" s="1"/>
      <c r="AI862" s="1"/>
      <c r="AJ862" s="50"/>
    </row>
    <row r="863" spans="1:36" customFormat="1" x14ac:dyDescent="0.25">
      <c r="A863" s="15"/>
      <c r="B863" s="15"/>
      <c r="C863" s="15"/>
      <c r="D863" s="15"/>
      <c r="E863" s="15"/>
      <c r="F863" s="15"/>
      <c r="G863" s="15"/>
      <c r="H863" s="15"/>
      <c r="I863" s="15"/>
      <c r="J863" s="50"/>
      <c r="K863" s="3"/>
      <c r="L863" s="50"/>
      <c r="M863" s="50"/>
      <c r="N863" s="1"/>
      <c r="O863" s="50"/>
      <c r="P863" s="50"/>
      <c r="Q863" s="50"/>
      <c r="R863" s="3"/>
      <c r="S863" s="2"/>
      <c r="T863" s="1"/>
      <c r="U863" s="1"/>
      <c r="V863" s="1"/>
      <c r="W863" s="3"/>
      <c r="X863" s="66"/>
      <c r="Y863" s="162"/>
      <c r="Z863" s="162"/>
      <c r="AA863" s="162"/>
      <c r="AB863" s="2"/>
      <c r="AC863" s="2"/>
      <c r="AE863" s="163"/>
      <c r="AG863" s="1"/>
      <c r="AH863" s="1"/>
      <c r="AI863" s="1"/>
      <c r="AJ863" s="50"/>
    </row>
    <row r="864" spans="1:36" customFormat="1" x14ac:dyDescent="0.25">
      <c r="A864" s="15"/>
      <c r="B864" s="15"/>
      <c r="C864" s="15"/>
      <c r="D864" s="15"/>
      <c r="E864" s="15"/>
      <c r="F864" s="15"/>
      <c r="G864" s="15"/>
      <c r="H864" s="15"/>
      <c r="I864" s="15"/>
      <c r="J864" s="50"/>
      <c r="K864" s="3"/>
      <c r="L864" s="50"/>
      <c r="M864" s="50"/>
      <c r="N864" s="1"/>
      <c r="O864" s="50"/>
      <c r="P864" s="50"/>
      <c r="Q864" s="50"/>
      <c r="R864" s="3"/>
      <c r="S864" s="2"/>
      <c r="T864" s="1"/>
      <c r="U864" s="1"/>
      <c r="V864" s="1"/>
      <c r="W864" s="3"/>
      <c r="X864" s="66"/>
      <c r="Y864" s="162"/>
      <c r="Z864" s="162"/>
      <c r="AA864" s="162"/>
      <c r="AB864" s="2"/>
      <c r="AC864" s="2"/>
      <c r="AE864" s="163"/>
      <c r="AG864" s="1"/>
      <c r="AH864" s="1"/>
      <c r="AI864" s="1"/>
      <c r="AJ864" s="50"/>
    </row>
    <row r="865" spans="1:36" customFormat="1" x14ac:dyDescent="0.25">
      <c r="A865" s="15"/>
      <c r="B865" s="15"/>
      <c r="C865" s="15"/>
      <c r="D865" s="15"/>
      <c r="E865" s="15"/>
      <c r="F865" s="15"/>
      <c r="G865" s="15"/>
      <c r="H865" s="15"/>
      <c r="I865" s="15"/>
      <c r="J865" s="50"/>
      <c r="K865" s="3"/>
      <c r="L865" s="50"/>
      <c r="M865" s="50"/>
      <c r="N865" s="1"/>
      <c r="O865" s="50"/>
      <c r="P865" s="50"/>
      <c r="Q865" s="50"/>
      <c r="R865" s="3"/>
      <c r="S865" s="2"/>
      <c r="T865" s="1"/>
      <c r="U865" s="1"/>
      <c r="V865" s="1"/>
      <c r="W865" s="3"/>
      <c r="X865" s="66"/>
      <c r="Y865" s="162"/>
      <c r="Z865" s="162"/>
      <c r="AA865" s="162"/>
      <c r="AB865" s="2"/>
      <c r="AC865" s="2"/>
      <c r="AE865" s="163"/>
      <c r="AG865" s="1"/>
      <c r="AH865" s="1"/>
      <c r="AI865" s="1"/>
      <c r="AJ865" s="50"/>
    </row>
    <row r="866" spans="1:36" customFormat="1" x14ac:dyDescent="0.25">
      <c r="A866" s="15"/>
      <c r="B866" s="15"/>
      <c r="C866" s="15"/>
      <c r="D866" s="15"/>
      <c r="E866" s="15"/>
      <c r="F866" s="15"/>
      <c r="G866" s="15"/>
      <c r="H866" s="15"/>
      <c r="I866" s="15"/>
      <c r="J866" s="50"/>
      <c r="K866" s="3"/>
      <c r="L866" s="50"/>
      <c r="M866" s="50"/>
      <c r="N866" s="1"/>
      <c r="O866" s="50"/>
      <c r="P866" s="50"/>
      <c r="Q866" s="50"/>
      <c r="R866" s="3"/>
      <c r="S866" s="2"/>
      <c r="T866" s="1"/>
      <c r="U866" s="1"/>
      <c r="V866" s="1"/>
      <c r="W866" s="3"/>
      <c r="X866" s="66"/>
      <c r="Y866" s="162"/>
      <c r="Z866" s="162"/>
      <c r="AA866" s="162"/>
      <c r="AB866" s="2"/>
      <c r="AC866" s="2"/>
      <c r="AE866" s="163"/>
      <c r="AG866" s="1"/>
      <c r="AH866" s="1"/>
      <c r="AI866" s="1"/>
      <c r="AJ866" s="50"/>
    </row>
    <row r="867" spans="1:36" customFormat="1" x14ac:dyDescent="0.25">
      <c r="A867" s="15"/>
      <c r="B867" s="15"/>
      <c r="C867" s="15"/>
      <c r="D867" s="15"/>
      <c r="E867" s="15"/>
      <c r="F867" s="15"/>
      <c r="G867" s="15"/>
      <c r="H867" s="15"/>
      <c r="I867" s="15"/>
      <c r="J867" s="50"/>
      <c r="K867" s="3"/>
      <c r="L867" s="50"/>
      <c r="M867" s="50"/>
      <c r="N867" s="1"/>
      <c r="O867" s="50"/>
      <c r="P867" s="50"/>
      <c r="Q867" s="50"/>
      <c r="R867" s="3"/>
      <c r="S867" s="2"/>
      <c r="T867" s="1"/>
      <c r="U867" s="1"/>
      <c r="V867" s="1"/>
      <c r="W867" s="3"/>
      <c r="X867" s="66"/>
      <c r="Y867" s="162"/>
      <c r="Z867" s="162"/>
      <c r="AA867" s="162"/>
      <c r="AB867" s="2"/>
      <c r="AC867" s="2"/>
      <c r="AE867" s="163"/>
      <c r="AG867" s="1"/>
      <c r="AH867" s="1"/>
      <c r="AI867" s="1"/>
      <c r="AJ867" s="50"/>
    </row>
    <row r="868" spans="1:36" customFormat="1" x14ac:dyDescent="0.25">
      <c r="A868" s="15"/>
      <c r="B868" s="15"/>
      <c r="C868" s="15"/>
      <c r="D868" s="15"/>
      <c r="E868" s="15"/>
      <c r="F868" s="15"/>
      <c r="G868" s="15"/>
      <c r="H868" s="15"/>
      <c r="I868" s="15"/>
      <c r="J868" s="50"/>
      <c r="K868" s="3"/>
      <c r="L868" s="50"/>
      <c r="M868" s="50"/>
      <c r="N868" s="1"/>
      <c r="O868" s="50"/>
      <c r="P868" s="50"/>
      <c r="Q868" s="50"/>
      <c r="R868" s="3"/>
      <c r="S868" s="2"/>
      <c r="T868" s="1"/>
      <c r="U868" s="1"/>
      <c r="V868" s="1"/>
      <c r="W868" s="3"/>
      <c r="X868" s="66"/>
      <c r="Y868" s="162"/>
      <c r="Z868" s="162"/>
      <c r="AA868" s="162"/>
      <c r="AB868" s="2"/>
      <c r="AC868" s="2"/>
      <c r="AE868" s="163"/>
      <c r="AG868" s="1"/>
      <c r="AH868" s="1"/>
      <c r="AI868" s="1"/>
      <c r="AJ868" s="50"/>
    </row>
    <row r="869" spans="1:36" customFormat="1" x14ac:dyDescent="0.25">
      <c r="A869" s="15"/>
      <c r="B869" s="15"/>
      <c r="C869" s="15"/>
      <c r="D869" s="15"/>
      <c r="E869" s="15"/>
      <c r="F869" s="15"/>
      <c r="G869" s="15"/>
      <c r="H869" s="15"/>
      <c r="I869" s="15"/>
      <c r="J869" s="50"/>
      <c r="K869" s="3"/>
      <c r="L869" s="50"/>
      <c r="M869" s="50"/>
      <c r="N869" s="1"/>
      <c r="O869" s="50"/>
      <c r="P869" s="50"/>
      <c r="Q869" s="50"/>
      <c r="R869" s="3"/>
      <c r="S869" s="2"/>
      <c r="T869" s="1"/>
      <c r="U869" s="1"/>
      <c r="V869" s="1"/>
      <c r="W869" s="3"/>
      <c r="X869" s="66"/>
      <c r="Y869" s="162"/>
      <c r="Z869" s="162"/>
      <c r="AA869" s="162"/>
      <c r="AB869" s="2"/>
      <c r="AC869" s="2"/>
      <c r="AE869" s="163"/>
      <c r="AG869" s="1"/>
      <c r="AH869" s="1"/>
      <c r="AI869" s="1"/>
      <c r="AJ869" s="50"/>
    </row>
    <row r="870" spans="1:36" customFormat="1" x14ac:dyDescent="0.25">
      <c r="A870" s="15"/>
      <c r="B870" s="15"/>
      <c r="C870" s="15"/>
      <c r="D870" s="15"/>
      <c r="E870" s="15"/>
      <c r="F870" s="15"/>
      <c r="G870" s="15"/>
      <c r="H870" s="15"/>
      <c r="I870" s="15"/>
      <c r="J870" s="50"/>
      <c r="K870" s="3"/>
      <c r="L870" s="50"/>
      <c r="M870" s="50"/>
      <c r="N870" s="1"/>
      <c r="O870" s="50"/>
      <c r="P870" s="50"/>
      <c r="Q870" s="50"/>
      <c r="R870" s="3"/>
      <c r="S870" s="2"/>
      <c r="T870" s="1"/>
      <c r="U870" s="1"/>
      <c r="V870" s="1"/>
      <c r="W870" s="3"/>
      <c r="X870" s="66"/>
      <c r="Y870" s="162"/>
      <c r="Z870" s="162"/>
      <c r="AA870" s="162"/>
      <c r="AB870" s="2"/>
      <c r="AC870" s="2"/>
      <c r="AE870" s="163"/>
      <c r="AG870" s="1"/>
      <c r="AH870" s="1"/>
      <c r="AI870" s="1"/>
      <c r="AJ870" s="50"/>
    </row>
    <row r="871" spans="1:36" customFormat="1" x14ac:dyDescent="0.25">
      <c r="A871" s="15"/>
      <c r="B871" s="15"/>
      <c r="C871" s="15"/>
      <c r="D871" s="15"/>
      <c r="E871" s="15"/>
      <c r="F871" s="15"/>
      <c r="G871" s="15"/>
      <c r="H871" s="15"/>
      <c r="I871" s="15"/>
      <c r="J871" s="50"/>
      <c r="K871" s="3"/>
      <c r="L871" s="50"/>
      <c r="M871" s="50"/>
      <c r="N871" s="1"/>
      <c r="O871" s="50"/>
      <c r="P871" s="50"/>
      <c r="Q871" s="50"/>
      <c r="R871" s="3"/>
      <c r="S871" s="2"/>
      <c r="T871" s="1"/>
      <c r="U871" s="1"/>
      <c r="V871" s="1"/>
      <c r="W871" s="3"/>
      <c r="X871" s="66"/>
      <c r="Y871" s="162"/>
      <c r="Z871" s="162"/>
      <c r="AA871" s="162"/>
      <c r="AB871" s="2"/>
      <c r="AC871" s="2"/>
      <c r="AE871" s="163"/>
      <c r="AG871" s="1"/>
      <c r="AH871" s="1"/>
      <c r="AI871" s="1"/>
      <c r="AJ871" s="50"/>
    </row>
    <row r="872" spans="1:36" customFormat="1" x14ac:dyDescent="0.25">
      <c r="A872" s="15"/>
      <c r="B872" s="15"/>
      <c r="C872" s="15"/>
      <c r="D872" s="15"/>
      <c r="E872" s="15"/>
      <c r="F872" s="15"/>
      <c r="G872" s="15"/>
      <c r="H872" s="15"/>
      <c r="I872" s="15"/>
      <c r="J872" s="50"/>
      <c r="K872" s="3"/>
      <c r="L872" s="50"/>
      <c r="M872" s="50"/>
      <c r="N872" s="1"/>
      <c r="O872" s="50"/>
      <c r="P872" s="50"/>
      <c r="Q872" s="50"/>
      <c r="R872" s="3"/>
      <c r="S872" s="2"/>
      <c r="T872" s="1"/>
      <c r="U872" s="1"/>
      <c r="V872" s="1"/>
      <c r="W872" s="3"/>
      <c r="X872" s="66"/>
      <c r="Y872" s="162"/>
      <c r="Z872" s="162"/>
      <c r="AA872" s="162"/>
      <c r="AB872" s="2"/>
      <c r="AC872" s="2"/>
      <c r="AE872" s="163"/>
      <c r="AG872" s="1"/>
      <c r="AH872" s="1"/>
      <c r="AI872" s="1"/>
      <c r="AJ872" s="50"/>
    </row>
    <row r="873" spans="1:36" customFormat="1" x14ac:dyDescent="0.25">
      <c r="A873" s="15"/>
      <c r="B873" s="15"/>
      <c r="C873" s="15"/>
      <c r="D873" s="15"/>
      <c r="E873" s="15"/>
      <c r="F873" s="15"/>
      <c r="G873" s="15"/>
      <c r="H873" s="15"/>
      <c r="I873" s="15"/>
      <c r="J873" s="50"/>
      <c r="K873" s="3"/>
      <c r="L873" s="50"/>
      <c r="M873" s="50"/>
      <c r="N873" s="1"/>
      <c r="O873" s="50"/>
      <c r="P873" s="50"/>
      <c r="Q873" s="50"/>
      <c r="R873" s="3"/>
      <c r="S873" s="2"/>
      <c r="T873" s="1"/>
      <c r="U873" s="1"/>
      <c r="V873" s="1"/>
      <c r="W873" s="3"/>
      <c r="X873" s="66"/>
      <c r="Y873" s="162"/>
      <c r="Z873" s="162"/>
      <c r="AA873" s="162"/>
      <c r="AB873" s="2"/>
      <c r="AC873" s="2"/>
      <c r="AE873" s="163"/>
      <c r="AG873" s="1"/>
      <c r="AH873" s="1"/>
      <c r="AI873" s="1"/>
      <c r="AJ873" s="50"/>
    </row>
    <row r="874" spans="1:36" customFormat="1" x14ac:dyDescent="0.25">
      <c r="A874" s="15"/>
      <c r="B874" s="15"/>
      <c r="C874" s="15"/>
      <c r="D874" s="15"/>
      <c r="E874" s="15"/>
      <c r="F874" s="15"/>
      <c r="G874" s="15"/>
      <c r="H874" s="15"/>
      <c r="I874" s="15"/>
      <c r="J874" s="50"/>
      <c r="K874" s="3"/>
      <c r="L874" s="50"/>
      <c r="M874" s="50"/>
      <c r="N874" s="1"/>
      <c r="O874" s="50"/>
      <c r="P874" s="50"/>
      <c r="Q874" s="50"/>
      <c r="R874" s="3"/>
      <c r="S874" s="2"/>
      <c r="T874" s="1"/>
      <c r="U874" s="1"/>
      <c r="V874" s="1"/>
      <c r="W874" s="3"/>
      <c r="X874" s="66"/>
      <c r="Y874" s="162"/>
      <c r="Z874" s="162"/>
      <c r="AA874" s="162"/>
      <c r="AB874" s="2"/>
      <c r="AC874" s="2"/>
      <c r="AE874" s="163"/>
      <c r="AG874" s="1"/>
      <c r="AH874" s="1"/>
      <c r="AI874" s="1"/>
      <c r="AJ874" s="50"/>
    </row>
    <row r="875" spans="1:36" customFormat="1" x14ac:dyDescent="0.25">
      <c r="A875" s="15"/>
      <c r="B875" s="15"/>
      <c r="C875" s="15"/>
      <c r="D875" s="15"/>
      <c r="E875" s="15"/>
      <c r="F875" s="15"/>
      <c r="G875" s="15"/>
      <c r="H875" s="15"/>
      <c r="I875" s="15"/>
      <c r="J875" s="50"/>
      <c r="K875" s="3"/>
      <c r="L875" s="50"/>
      <c r="M875" s="50"/>
      <c r="N875" s="1"/>
      <c r="O875" s="50"/>
      <c r="P875" s="50"/>
      <c r="Q875" s="50"/>
      <c r="R875" s="3"/>
      <c r="S875" s="2"/>
      <c r="T875" s="1"/>
      <c r="U875" s="1"/>
      <c r="V875" s="1"/>
      <c r="W875" s="3"/>
      <c r="X875" s="66"/>
      <c r="Y875" s="162"/>
      <c r="Z875" s="162"/>
      <c r="AA875" s="162"/>
      <c r="AB875" s="2"/>
      <c r="AC875" s="2"/>
      <c r="AE875" s="163"/>
      <c r="AG875" s="1"/>
      <c r="AH875" s="1"/>
      <c r="AI875" s="1"/>
      <c r="AJ875" s="50"/>
    </row>
    <row r="876" spans="1:36" customFormat="1" x14ac:dyDescent="0.25">
      <c r="A876" s="15"/>
      <c r="B876" s="15"/>
      <c r="C876" s="15"/>
      <c r="D876" s="15"/>
      <c r="E876" s="15"/>
      <c r="F876" s="15"/>
      <c r="G876" s="15"/>
      <c r="H876" s="15"/>
      <c r="I876" s="15"/>
      <c r="J876" s="50"/>
      <c r="K876" s="3"/>
      <c r="L876" s="50"/>
      <c r="M876" s="50"/>
      <c r="N876" s="1"/>
      <c r="O876" s="50"/>
      <c r="P876" s="50"/>
      <c r="Q876" s="50"/>
      <c r="R876" s="3"/>
      <c r="S876" s="2"/>
      <c r="T876" s="1"/>
      <c r="U876" s="1"/>
      <c r="V876" s="1"/>
      <c r="W876" s="3"/>
      <c r="X876" s="66"/>
      <c r="Y876" s="162"/>
      <c r="Z876" s="162"/>
      <c r="AA876" s="162"/>
      <c r="AB876" s="2"/>
      <c r="AC876" s="2"/>
      <c r="AE876" s="163"/>
      <c r="AG876" s="1"/>
      <c r="AH876" s="1"/>
      <c r="AI876" s="1"/>
      <c r="AJ876" s="50"/>
    </row>
    <row r="877" spans="1:36" customFormat="1" x14ac:dyDescent="0.25">
      <c r="A877" s="15"/>
      <c r="B877" s="15"/>
      <c r="C877" s="15"/>
      <c r="D877" s="15"/>
      <c r="E877" s="15"/>
      <c r="F877" s="15"/>
      <c r="G877" s="15"/>
      <c r="H877" s="15"/>
      <c r="I877" s="15"/>
      <c r="J877" s="50"/>
      <c r="K877" s="3"/>
      <c r="L877" s="50"/>
      <c r="M877" s="50"/>
      <c r="N877" s="1"/>
      <c r="O877" s="50"/>
      <c r="P877" s="50"/>
      <c r="Q877" s="50"/>
      <c r="R877" s="3"/>
      <c r="S877" s="2"/>
      <c r="T877" s="1"/>
      <c r="U877" s="1"/>
      <c r="V877" s="1"/>
      <c r="W877" s="3"/>
      <c r="X877" s="66"/>
      <c r="Y877" s="162"/>
      <c r="Z877" s="162"/>
      <c r="AA877" s="162"/>
      <c r="AB877" s="2"/>
      <c r="AC877" s="2"/>
      <c r="AE877" s="163"/>
      <c r="AG877" s="1"/>
      <c r="AH877" s="1"/>
      <c r="AI877" s="1"/>
      <c r="AJ877" s="50"/>
    </row>
    <row r="878" spans="1:36" customFormat="1" x14ac:dyDescent="0.25">
      <c r="A878" s="15"/>
      <c r="B878" s="15"/>
      <c r="C878" s="15"/>
      <c r="D878" s="15"/>
      <c r="E878" s="15"/>
      <c r="F878" s="15"/>
      <c r="G878" s="15"/>
      <c r="H878" s="15"/>
      <c r="I878" s="15"/>
      <c r="J878" s="50"/>
      <c r="K878" s="3"/>
      <c r="L878" s="50"/>
      <c r="M878" s="50"/>
      <c r="N878" s="1"/>
      <c r="O878" s="50"/>
      <c r="P878" s="50"/>
      <c r="Q878" s="50"/>
      <c r="R878" s="3"/>
      <c r="S878" s="2"/>
      <c r="T878" s="1"/>
      <c r="U878" s="1"/>
      <c r="V878" s="1"/>
      <c r="W878" s="3"/>
      <c r="X878" s="66"/>
      <c r="Y878" s="162"/>
      <c r="Z878" s="162"/>
      <c r="AA878" s="162"/>
      <c r="AB878" s="2"/>
      <c r="AC878" s="2"/>
      <c r="AE878" s="163"/>
      <c r="AG878" s="1"/>
      <c r="AH878" s="1"/>
      <c r="AI878" s="1"/>
      <c r="AJ878" s="50"/>
    </row>
    <row r="879" spans="1:36" customFormat="1" x14ac:dyDescent="0.25">
      <c r="A879" s="15"/>
      <c r="B879" s="15"/>
      <c r="C879" s="15"/>
      <c r="D879" s="15"/>
      <c r="E879" s="15"/>
      <c r="F879" s="15"/>
      <c r="G879" s="15"/>
      <c r="H879" s="15"/>
      <c r="I879" s="15"/>
      <c r="J879" s="50"/>
      <c r="K879" s="3"/>
      <c r="L879" s="50"/>
      <c r="M879" s="50"/>
      <c r="N879" s="1"/>
      <c r="O879" s="50"/>
      <c r="P879" s="50"/>
      <c r="Q879" s="50"/>
      <c r="R879" s="3"/>
      <c r="S879" s="2"/>
      <c r="T879" s="1"/>
      <c r="U879" s="1"/>
      <c r="V879" s="1"/>
      <c r="W879" s="3"/>
      <c r="X879" s="66"/>
      <c r="Y879" s="162"/>
      <c r="Z879" s="162"/>
      <c r="AA879" s="162"/>
      <c r="AB879" s="2"/>
      <c r="AC879" s="2"/>
      <c r="AE879" s="163"/>
      <c r="AG879" s="1"/>
      <c r="AH879" s="1"/>
      <c r="AI879" s="1"/>
      <c r="AJ879" s="50"/>
    </row>
    <row r="880" spans="1:36" customFormat="1" x14ac:dyDescent="0.25">
      <c r="A880" s="15"/>
      <c r="B880" s="15"/>
      <c r="C880" s="15"/>
      <c r="D880" s="15"/>
      <c r="E880" s="15"/>
      <c r="F880" s="15"/>
      <c r="G880" s="15"/>
      <c r="H880" s="15"/>
      <c r="I880" s="15"/>
      <c r="J880" s="50"/>
      <c r="K880" s="3"/>
      <c r="L880" s="50"/>
      <c r="M880" s="50"/>
      <c r="N880" s="1"/>
      <c r="O880" s="50"/>
      <c r="P880" s="50"/>
      <c r="Q880" s="50"/>
      <c r="R880" s="3"/>
      <c r="S880" s="2"/>
      <c r="T880" s="1"/>
      <c r="U880" s="1"/>
      <c r="V880" s="1"/>
      <c r="W880" s="3"/>
      <c r="X880" s="66"/>
      <c r="Y880" s="162"/>
      <c r="Z880" s="162"/>
      <c r="AA880" s="162"/>
      <c r="AB880" s="2"/>
      <c r="AC880" s="2"/>
      <c r="AE880" s="163"/>
      <c r="AG880" s="1"/>
      <c r="AH880" s="1"/>
      <c r="AI880" s="1"/>
      <c r="AJ880" s="50"/>
    </row>
    <row r="881" spans="1:36" customFormat="1" x14ac:dyDescent="0.25">
      <c r="A881" s="15"/>
      <c r="B881" s="15"/>
      <c r="C881" s="15"/>
      <c r="D881" s="15"/>
      <c r="E881" s="15"/>
      <c r="F881" s="15"/>
      <c r="G881" s="15"/>
      <c r="H881" s="15"/>
      <c r="I881" s="15"/>
      <c r="J881" s="50"/>
      <c r="K881" s="3"/>
      <c r="L881" s="50"/>
      <c r="M881" s="50"/>
      <c r="N881" s="1"/>
      <c r="O881" s="50"/>
      <c r="P881" s="50"/>
      <c r="Q881" s="50"/>
      <c r="R881" s="3"/>
      <c r="S881" s="2"/>
      <c r="T881" s="1"/>
      <c r="U881" s="1"/>
      <c r="V881" s="1"/>
      <c r="W881" s="3"/>
      <c r="X881" s="66"/>
      <c r="Y881" s="162"/>
      <c r="Z881" s="162"/>
      <c r="AA881" s="162"/>
      <c r="AB881" s="2"/>
      <c r="AC881" s="2"/>
      <c r="AE881" s="163"/>
      <c r="AG881" s="1"/>
      <c r="AH881" s="1"/>
      <c r="AI881" s="1"/>
      <c r="AJ881" s="50"/>
    </row>
    <row r="882" spans="1:36" customFormat="1" x14ac:dyDescent="0.25">
      <c r="A882" s="15"/>
      <c r="B882" s="15"/>
      <c r="C882" s="15"/>
      <c r="D882" s="15"/>
      <c r="E882" s="15"/>
      <c r="F882" s="15"/>
      <c r="G882" s="15"/>
      <c r="H882" s="15"/>
      <c r="I882" s="15"/>
      <c r="J882" s="50"/>
      <c r="K882" s="3"/>
      <c r="L882" s="50"/>
      <c r="M882" s="50"/>
      <c r="N882" s="1"/>
      <c r="O882" s="50"/>
      <c r="P882" s="50"/>
      <c r="Q882" s="50"/>
      <c r="R882" s="3"/>
      <c r="S882" s="2"/>
      <c r="T882" s="1"/>
      <c r="U882" s="1"/>
      <c r="V882" s="1"/>
      <c r="W882" s="3"/>
      <c r="X882" s="66"/>
      <c r="Y882" s="162"/>
      <c r="Z882" s="162"/>
      <c r="AA882" s="162"/>
      <c r="AB882" s="2"/>
      <c r="AC882" s="2"/>
      <c r="AE882" s="163"/>
      <c r="AG882" s="1"/>
      <c r="AH882" s="1"/>
      <c r="AI882" s="1"/>
      <c r="AJ882" s="50"/>
    </row>
    <row r="883" spans="1:36" customFormat="1" x14ac:dyDescent="0.25">
      <c r="A883" s="15"/>
      <c r="B883" s="15"/>
      <c r="C883" s="15"/>
      <c r="D883" s="15"/>
      <c r="E883" s="15"/>
      <c r="F883" s="15"/>
      <c r="G883" s="15"/>
      <c r="H883" s="15"/>
      <c r="I883" s="15"/>
      <c r="J883" s="50"/>
      <c r="K883" s="3"/>
      <c r="L883" s="50"/>
      <c r="M883" s="50"/>
      <c r="N883" s="1"/>
      <c r="O883" s="50"/>
      <c r="P883" s="50"/>
      <c r="Q883" s="50"/>
      <c r="R883" s="3"/>
      <c r="S883" s="2"/>
      <c r="T883" s="1"/>
      <c r="U883" s="1"/>
      <c r="V883" s="1"/>
      <c r="W883" s="3"/>
      <c r="X883" s="66"/>
      <c r="Y883" s="162"/>
      <c r="Z883" s="162"/>
      <c r="AA883" s="162"/>
      <c r="AB883" s="2"/>
      <c r="AC883" s="2"/>
      <c r="AE883" s="163"/>
      <c r="AG883" s="1"/>
      <c r="AH883" s="1"/>
      <c r="AI883" s="1"/>
      <c r="AJ883" s="50"/>
    </row>
    <row r="884" spans="1:36" customFormat="1" x14ac:dyDescent="0.25">
      <c r="A884" s="15"/>
      <c r="B884" s="15"/>
      <c r="C884" s="15"/>
      <c r="D884" s="15"/>
      <c r="E884" s="15"/>
      <c r="F884" s="15"/>
      <c r="G884" s="15"/>
      <c r="H884" s="15"/>
      <c r="I884" s="15"/>
      <c r="J884" s="50"/>
      <c r="K884" s="3"/>
      <c r="L884" s="50"/>
      <c r="M884" s="50"/>
      <c r="N884" s="1"/>
      <c r="O884" s="50"/>
      <c r="P884" s="50"/>
      <c r="Q884" s="50"/>
      <c r="R884" s="3"/>
      <c r="S884" s="2"/>
      <c r="T884" s="1"/>
      <c r="U884" s="1"/>
      <c r="V884" s="1"/>
      <c r="W884" s="3"/>
      <c r="X884" s="66"/>
      <c r="Y884" s="162"/>
      <c r="Z884" s="162"/>
      <c r="AA884" s="162"/>
      <c r="AB884" s="2"/>
      <c r="AC884" s="2"/>
      <c r="AE884" s="163"/>
      <c r="AG884" s="1"/>
      <c r="AH884" s="1"/>
      <c r="AI884" s="1"/>
      <c r="AJ884" s="50"/>
    </row>
    <row r="885" spans="1:36" customFormat="1" x14ac:dyDescent="0.25">
      <c r="A885" s="15"/>
      <c r="B885" s="15"/>
      <c r="C885" s="15"/>
      <c r="D885" s="15"/>
      <c r="E885" s="15"/>
      <c r="F885" s="15"/>
      <c r="G885" s="15"/>
      <c r="H885" s="15"/>
      <c r="I885" s="15"/>
      <c r="J885" s="50"/>
      <c r="K885" s="3"/>
      <c r="L885" s="50"/>
      <c r="M885" s="50"/>
      <c r="N885" s="1"/>
      <c r="O885" s="50"/>
      <c r="P885" s="50"/>
      <c r="Q885" s="50"/>
      <c r="R885" s="3"/>
      <c r="S885" s="2"/>
      <c r="T885" s="1"/>
      <c r="U885" s="1"/>
      <c r="V885" s="1"/>
      <c r="W885" s="3"/>
      <c r="X885" s="66"/>
      <c r="Y885" s="162"/>
      <c r="Z885" s="162"/>
      <c r="AA885" s="162"/>
      <c r="AB885" s="2"/>
      <c r="AC885" s="2"/>
      <c r="AE885" s="163"/>
      <c r="AG885" s="1"/>
      <c r="AH885" s="1"/>
      <c r="AI885" s="1"/>
      <c r="AJ885" s="50"/>
    </row>
    <row r="886" spans="1:36" customFormat="1" x14ac:dyDescent="0.25">
      <c r="A886" s="15"/>
      <c r="B886" s="15"/>
      <c r="C886" s="15"/>
      <c r="D886" s="15"/>
      <c r="E886" s="15"/>
      <c r="F886" s="15"/>
      <c r="G886" s="15"/>
      <c r="H886" s="15"/>
      <c r="I886" s="15"/>
      <c r="J886" s="50"/>
      <c r="K886" s="3"/>
      <c r="L886" s="50"/>
      <c r="M886" s="50"/>
      <c r="N886" s="1"/>
      <c r="O886" s="50"/>
      <c r="P886" s="50"/>
      <c r="Q886" s="50"/>
      <c r="R886" s="3"/>
      <c r="S886" s="2"/>
      <c r="T886" s="1"/>
      <c r="U886" s="1"/>
      <c r="V886" s="1"/>
      <c r="W886" s="3"/>
      <c r="X886" s="66"/>
      <c r="Y886" s="162"/>
      <c r="Z886" s="162"/>
      <c r="AA886" s="162"/>
      <c r="AB886" s="2"/>
      <c r="AC886" s="2"/>
      <c r="AE886" s="163"/>
      <c r="AG886" s="1"/>
      <c r="AH886" s="1"/>
      <c r="AI886" s="1"/>
      <c r="AJ886" s="50"/>
    </row>
    <row r="887" spans="1:36" customFormat="1" x14ac:dyDescent="0.25">
      <c r="A887" s="15"/>
      <c r="B887" s="15"/>
      <c r="C887" s="15"/>
      <c r="D887" s="15"/>
      <c r="E887" s="15"/>
      <c r="F887" s="15"/>
      <c r="G887" s="15"/>
      <c r="H887" s="15"/>
      <c r="I887" s="15"/>
      <c r="J887" s="50"/>
      <c r="K887" s="3"/>
      <c r="L887" s="50"/>
      <c r="M887" s="50"/>
      <c r="N887" s="1"/>
      <c r="O887" s="50"/>
      <c r="P887" s="50"/>
      <c r="Q887" s="50"/>
      <c r="R887" s="3"/>
      <c r="S887" s="2"/>
      <c r="T887" s="1"/>
      <c r="U887" s="1"/>
      <c r="V887" s="1"/>
      <c r="W887" s="3"/>
      <c r="X887" s="66"/>
      <c r="Y887" s="162"/>
      <c r="Z887" s="162"/>
      <c r="AA887" s="162"/>
      <c r="AB887" s="2"/>
      <c r="AC887" s="2"/>
      <c r="AE887" s="163"/>
      <c r="AG887" s="1"/>
      <c r="AH887" s="1"/>
      <c r="AI887" s="1"/>
      <c r="AJ887" s="50"/>
    </row>
    <row r="888" spans="1:36" customFormat="1" x14ac:dyDescent="0.25">
      <c r="A888" s="15"/>
      <c r="B888" s="15"/>
      <c r="C888" s="15"/>
      <c r="D888" s="15"/>
      <c r="E888" s="15"/>
      <c r="F888" s="15"/>
      <c r="G888" s="15"/>
      <c r="H888" s="15"/>
      <c r="I888" s="15"/>
      <c r="J888" s="50"/>
      <c r="K888" s="3"/>
      <c r="L888" s="50"/>
      <c r="M888" s="50"/>
      <c r="N888" s="1"/>
      <c r="O888" s="50"/>
      <c r="P888" s="50"/>
      <c r="Q888" s="50"/>
      <c r="R888" s="3"/>
      <c r="S888" s="2"/>
      <c r="T888" s="1"/>
      <c r="U888" s="1"/>
      <c r="V888" s="1"/>
      <c r="W888" s="3"/>
      <c r="X888" s="66"/>
      <c r="Y888" s="162"/>
      <c r="Z888" s="162"/>
      <c r="AA888" s="162"/>
      <c r="AB888" s="2"/>
      <c r="AC888" s="2"/>
      <c r="AE888" s="163"/>
      <c r="AG888" s="1"/>
      <c r="AH888" s="1"/>
      <c r="AI888" s="1"/>
      <c r="AJ888" s="50"/>
    </row>
    <row r="889" spans="1:36" customFormat="1" x14ac:dyDescent="0.25">
      <c r="A889" s="15"/>
      <c r="B889" s="15"/>
      <c r="C889" s="15"/>
      <c r="D889" s="15"/>
      <c r="E889" s="15"/>
      <c r="F889" s="15"/>
      <c r="G889" s="15"/>
      <c r="H889" s="15"/>
      <c r="I889" s="15"/>
      <c r="J889" s="50"/>
      <c r="K889" s="3"/>
      <c r="L889" s="50"/>
      <c r="M889" s="50"/>
      <c r="N889" s="1"/>
      <c r="O889" s="50"/>
      <c r="P889" s="50"/>
      <c r="Q889" s="50"/>
      <c r="R889" s="3"/>
      <c r="S889" s="2"/>
      <c r="T889" s="1"/>
      <c r="U889" s="1"/>
      <c r="V889" s="1"/>
      <c r="W889" s="3"/>
      <c r="X889" s="66"/>
      <c r="Y889" s="162"/>
      <c r="Z889" s="162"/>
      <c r="AA889" s="162"/>
      <c r="AB889" s="2"/>
      <c r="AC889" s="2"/>
      <c r="AE889" s="163"/>
      <c r="AG889" s="1"/>
      <c r="AH889" s="1"/>
      <c r="AI889" s="1"/>
      <c r="AJ889" s="50"/>
    </row>
    <row r="890" spans="1:36" customFormat="1" x14ac:dyDescent="0.25">
      <c r="A890" s="15"/>
      <c r="B890" s="15"/>
      <c r="C890" s="15"/>
      <c r="D890" s="15"/>
      <c r="E890" s="15"/>
      <c r="F890" s="15"/>
      <c r="G890" s="15"/>
      <c r="H890" s="15"/>
      <c r="I890" s="15"/>
      <c r="J890" s="50"/>
      <c r="K890" s="3"/>
      <c r="L890" s="50"/>
      <c r="M890" s="50"/>
      <c r="N890" s="1"/>
      <c r="O890" s="50"/>
      <c r="P890" s="50"/>
      <c r="Q890" s="50"/>
      <c r="R890" s="3"/>
      <c r="S890" s="2"/>
      <c r="T890" s="1"/>
      <c r="U890" s="1"/>
      <c r="V890" s="1"/>
      <c r="W890" s="3"/>
      <c r="X890" s="66"/>
      <c r="Y890" s="162"/>
      <c r="Z890" s="162"/>
      <c r="AA890" s="162"/>
      <c r="AB890" s="2"/>
      <c r="AC890" s="2"/>
      <c r="AE890" s="163"/>
      <c r="AG890" s="1"/>
      <c r="AH890" s="1"/>
      <c r="AI890" s="1"/>
      <c r="AJ890" s="50"/>
    </row>
    <row r="891" spans="1:36" customFormat="1" x14ac:dyDescent="0.25">
      <c r="A891" s="15"/>
      <c r="B891" s="15"/>
      <c r="C891" s="15"/>
      <c r="D891" s="15"/>
      <c r="E891" s="15"/>
      <c r="F891" s="15"/>
      <c r="G891" s="15"/>
      <c r="H891" s="15"/>
      <c r="I891" s="15"/>
      <c r="J891" s="50"/>
      <c r="K891" s="3"/>
      <c r="L891" s="50"/>
      <c r="M891" s="50"/>
      <c r="N891" s="1"/>
      <c r="O891" s="50"/>
      <c r="P891" s="50"/>
      <c r="Q891" s="50"/>
      <c r="R891" s="3"/>
      <c r="S891" s="2"/>
      <c r="T891" s="1"/>
      <c r="U891" s="1"/>
      <c r="V891" s="1"/>
      <c r="W891" s="3"/>
      <c r="X891" s="66"/>
      <c r="Y891" s="162"/>
      <c r="Z891" s="162"/>
      <c r="AA891" s="162"/>
      <c r="AB891" s="2"/>
      <c r="AC891" s="2"/>
      <c r="AE891" s="163"/>
      <c r="AG891" s="1"/>
      <c r="AH891" s="1"/>
      <c r="AI891" s="1"/>
      <c r="AJ891" s="50"/>
    </row>
    <row r="892" spans="1:36" customFormat="1" x14ac:dyDescent="0.25">
      <c r="A892" s="15"/>
      <c r="B892" s="15"/>
      <c r="C892" s="15"/>
      <c r="D892" s="15"/>
      <c r="E892" s="15"/>
      <c r="F892" s="15"/>
      <c r="G892" s="15"/>
      <c r="H892" s="15"/>
      <c r="I892" s="15"/>
      <c r="J892" s="50"/>
      <c r="K892" s="3"/>
      <c r="L892" s="50"/>
      <c r="M892" s="50"/>
      <c r="N892" s="1"/>
      <c r="O892" s="50"/>
      <c r="P892" s="50"/>
      <c r="Q892" s="50"/>
      <c r="R892" s="3"/>
      <c r="S892" s="2"/>
      <c r="T892" s="1"/>
      <c r="U892" s="1"/>
      <c r="V892" s="1"/>
      <c r="W892" s="3"/>
      <c r="X892" s="66"/>
      <c r="Y892" s="162"/>
      <c r="Z892" s="162"/>
      <c r="AA892" s="162"/>
      <c r="AB892" s="2"/>
      <c r="AC892" s="2"/>
      <c r="AE892" s="163"/>
      <c r="AG892" s="1"/>
      <c r="AH892" s="1"/>
      <c r="AI892" s="1"/>
      <c r="AJ892" s="50"/>
    </row>
    <row r="893" spans="1:36" customFormat="1" x14ac:dyDescent="0.25">
      <c r="A893" s="15"/>
      <c r="B893" s="15"/>
      <c r="C893" s="15"/>
      <c r="D893" s="15"/>
      <c r="E893" s="15"/>
      <c r="F893" s="15"/>
      <c r="G893" s="15"/>
      <c r="H893" s="15"/>
      <c r="I893" s="15"/>
      <c r="J893" s="50"/>
      <c r="K893" s="3"/>
      <c r="L893" s="50"/>
      <c r="M893" s="50"/>
      <c r="N893" s="1"/>
      <c r="O893" s="50"/>
      <c r="P893" s="50"/>
      <c r="Q893" s="50"/>
      <c r="R893" s="3"/>
      <c r="S893" s="2"/>
      <c r="T893" s="1"/>
      <c r="U893" s="1"/>
      <c r="V893" s="1"/>
      <c r="W893" s="3"/>
      <c r="X893" s="66"/>
      <c r="Y893" s="162"/>
      <c r="Z893" s="162"/>
      <c r="AA893" s="162"/>
      <c r="AB893" s="2"/>
      <c r="AC893" s="2"/>
      <c r="AE893" s="163"/>
      <c r="AG893" s="1"/>
      <c r="AH893" s="1"/>
      <c r="AI893" s="1"/>
      <c r="AJ893" s="50"/>
    </row>
    <row r="894" spans="1:36" customFormat="1" x14ac:dyDescent="0.25">
      <c r="A894" s="15"/>
      <c r="B894" s="15"/>
      <c r="C894" s="15"/>
      <c r="D894" s="15"/>
      <c r="E894" s="15"/>
      <c r="F894" s="15"/>
      <c r="G894" s="15"/>
      <c r="H894" s="15"/>
      <c r="I894" s="15"/>
      <c r="J894" s="50"/>
      <c r="K894" s="3"/>
      <c r="L894" s="50"/>
      <c r="M894" s="50"/>
      <c r="N894" s="1"/>
      <c r="O894" s="50"/>
      <c r="P894" s="50"/>
      <c r="Q894" s="50"/>
      <c r="R894" s="3"/>
      <c r="S894" s="2"/>
      <c r="T894" s="1"/>
      <c r="U894" s="1"/>
      <c r="V894" s="1"/>
      <c r="W894" s="3"/>
      <c r="X894" s="66"/>
      <c r="Y894" s="162"/>
      <c r="Z894" s="162"/>
      <c r="AA894" s="162"/>
      <c r="AB894" s="2"/>
      <c r="AC894" s="2"/>
      <c r="AE894" s="163"/>
      <c r="AG894" s="1"/>
      <c r="AH894" s="1"/>
      <c r="AI894" s="1"/>
      <c r="AJ894" s="50"/>
    </row>
    <row r="895" spans="1:36" customFormat="1" x14ac:dyDescent="0.25">
      <c r="A895" s="15"/>
      <c r="B895" s="15"/>
      <c r="C895" s="15"/>
      <c r="D895" s="15"/>
      <c r="E895" s="15"/>
      <c r="F895" s="15"/>
      <c r="G895" s="15"/>
      <c r="H895" s="15"/>
      <c r="I895" s="15"/>
      <c r="J895" s="50"/>
      <c r="K895" s="3"/>
      <c r="L895" s="50"/>
      <c r="M895" s="50"/>
      <c r="N895" s="1"/>
      <c r="O895" s="50"/>
      <c r="P895" s="50"/>
      <c r="Q895" s="50"/>
      <c r="R895" s="3"/>
      <c r="S895" s="2"/>
      <c r="T895" s="1"/>
      <c r="U895" s="1"/>
      <c r="V895" s="1"/>
      <c r="W895" s="3"/>
      <c r="X895" s="66"/>
      <c r="Y895" s="162"/>
      <c r="Z895" s="162"/>
      <c r="AA895" s="162"/>
      <c r="AB895" s="2"/>
      <c r="AC895" s="2"/>
      <c r="AE895" s="163"/>
      <c r="AG895" s="1"/>
      <c r="AH895" s="1"/>
      <c r="AI895" s="1"/>
      <c r="AJ895" s="50"/>
    </row>
    <row r="896" spans="1:36" customFormat="1" x14ac:dyDescent="0.25">
      <c r="A896" s="15"/>
      <c r="B896" s="15"/>
      <c r="C896" s="15"/>
      <c r="D896" s="15"/>
      <c r="E896" s="15"/>
      <c r="F896" s="15"/>
      <c r="G896" s="15"/>
      <c r="H896" s="15"/>
      <c r="I896" s="15"/>
      <c r="J896" s="50"/>
      <c r="K896" s="3"/>
      <c r="L896" s="50"/>
      <c r="M896" s="50"/>
      <c r="N896" s="1"/>
      <c r="O896" s="50"/>
      <c r="P896" s="50"/>
      <c r="Q896" s="50"/>
      <c r="R896" s="3"/>
      <c r="S896" s="2"/>
      <c r="T896" s="1"/>
      <c r="U896" s="1"/>
      <c r="V896" s="1"/>
      <c r="W896" s="3"/>
      <c r="X896" s="66"/>
      <c r="Y896" s="162"/>
      <c r="Z896" s="162"/>
      <c r="AA896" s="162"/>
      <c r="AB896" s="2"/>
      <c r="AC896" s="2"/>
      <c r="AE896" s="163"/>
      <c r="AG896" s="1"/>
      <c r="AH896" s="1"/>
      <c r="AI896" s="1"/>
      <c r="AJ896" s="50"/>
    </row>
    <row r="897" spans="1:36" customFormat="1" x14ac:dyDescent="0.25">
      <c r="A897" s="15"/>
      <c r="B897" s="15"/>
      <c r="C897" s="15"/>
      <c r="D897" s="15"/>
      <c r="E897" s="15"/>
      <c r="F897" s="15"/>
      <c r="G897" s="15"/>
      <c r="H897" s="15"/>
      <c r="I897" s="15"/>
      <c r="J897" s="50"/>
      <c r="K897" s="3"/>
      <c r="L897" s="50"/>
      <c r="M897" s="50"/>
      <c r="N897" s="1"/>
      <c r="O897" s="50"/>
      <c r="P897" s="50"/>
      <c r="Q897" s="50"/>
      <c r="R897" s="3"/>
      <c r="S897" s="2"/>
      <c r="T897" s="1"/>
      <c r="U897" s="1"/>
      <c r="V897" s="1"/>
      <c r="W897" s="3"/>
      <c r="X897" s="66"/>
      <c r="Y897" s="162"/>
      <c r="Z897" s="162"/>
      <c r="AA897" s="162"/>
      <c r="AB897" s="2"/>
      <c r="AC897" s="2"/>
      <c r="AE897" s="163"/>
      <c r="AG897" s="1"/>
      <c r="AH897" s="1"/>
      <c r="AI897" s="1"/>
      <c r="AJ897" s="50"/>
    </row>
    <row r="898" spans="1:36" customFormat="1" x14ac:dyDescent="0.25">
      <c r="A898" s="15"/>
      <c r="B898" s="15"/>
      <c r="C898" s="15"/>
      <c r="D898" s="15"/>
      <c r="E898" s="15"/>
      <c r="F898" s="15"/>
      <c r="G898" s="15"/>
      <c r="H898" s="15"/>
      <c r="I898" s="15"/>
      <c r="J898" s="50"/>
      <c r="K898" s="3"/>
      <c r="L898" s="50"/>
      <c r="M898" s="50"/>
      <c r="N898" s="1"/>
      <c r="O898" s="50"/>
      <c r="P898" s="50"/>
      <c r="Q898" s="50"/>
      <c r="R898" s="3"/>
      <c r="S898" s="2"/>
      <c r="T898" s="1"/>
      <c r="U898" s="1"/>
      <c r="V898" s="1"/>
      <c r="W898" s="3"/>
      <c r="X898" s="66"/>
      <c r="Y898" s="162"/>
      <c r="Z898" s="162"/>
      <c r="AA898" s="162"/>
      <c r="AB898" s="2"/>
      <c r="AC898" s="2"/>
      <c r="AE898" s="163"/>
      <c r="AG898" s="1"/>
      <c r="AH898" s="1"/>
      <c r="AI898" s="1"/>
      <c r="AJ898" s="50"/>
    </row>
    <row r="899" spans="1:36" customFormat="1" x14ac:dyDescent="0.25">
      <c r="A899" s="15"/>
      <c r="B899" s="15"/>
      <c r="C899" s="15"/>
      <c r="D899" s="15"/>
      <c r="E899" s="15"/>
      <c r="F899" s="15"/>
      <c r="G899" s="15"/>
      <c r="H899" s="15"/>
      <c r="I899" s="15"/>
      <c r="J899" s="50"/>
      <c r="K899" s="3"/>
      <c r="L899" s="50"/>
      <c r="M899" s="50"/>
      <c r="N899" s="1"/>
      <c r="O899" s="50"/>
      <c r="P899" s="50"/>
      <c r="Q899" s="50"/>
      <c r="R899" s="3"/>
      <c r="S899" s="2"/>
      <c r="T899" s="1"/>
      <c r="U899" s="1"/>
      <c r="V899" s="1"/>
      <c r="W899" s="3"/>
      <c r="X899" s="66"/>
      <c r="Y899" s="162"/>
      <c r="Z899" s="162"/>
      <c r="AA899" s="162"/>
      <c r="AB899" s="2"/>
      <c r="AC899" s="2"/>
      <c r="AE899" s="163"/>
      <c r="AG899" s="1"/>
      <c r="AH899" s="1"/>
      <c r="AI899" s="1"/>
      <c r="AJ899" s="50"/>
    </row>
    <row r="900" spans="1:36" customFormat="1" x14ac:dyDescent="0.25">
      <c r="A900" s="15"/>
      <c r="B900" s="15"/>
      <c r="C900" s="15"/>
      <c r="D900" s="15"/>
      <c r="E900" s="15"/>
      <c r="F900" s="15"/>
      <c r="G900" s="15"/>
      <c r="H900" s="15"/>
      <c r="I900" s="15"/>
      <c r="J900" s="50"/>
      <c r="K900" s="3"/>
      <c r="L900" s="50"/>
      <c r="M900" s="50"/>
      <c r="N900" s="1"/>
      <c r="O900" s="50"/>
      <c r="P900" s="50"/>
      <c r="Q900" s="50"/>
      <c r="R900" s="3"/>
      <c r="S900" s="2"/>
      <c r="T900" s="1"/>
      <c r="U900" s="1"/>
      <c r="V900" s="1"/>
      <c r="W900" s="3"/>
      <c r="X900" s="66"/>
      <c r="Y900" s="162"/>
      <c r="Z900" s="162"/>
      <c r="AA900" s="162"/>
      <c r="AB900" s="2"/>
      <c r="AC900" s="2"/>
      <c r="AE900" s="163"/>
      <c r="AG900" s="1"/>
      <c r="AH900" s="1"/>
      <c r="AI900" s="1"/>
      <c r="AJ900" s="50"/>
    </row>
    <row r="901" spans="1:36" customFormat="1" x14ac:dyDescent="0.25">
      <c r="A901" s="15"/>
      <c r="B901" s="15"/>
      <c r="C901" s="15"/>
      <c r="D901" s="15"/>
      <c r="E901" s="15"/>
      <c r="F901" s="15"/>
      <c r="G901" s="15"/>
      <c r="H901" s="15"/>
      <c r="I901" s="15"/>
      <c r="J901" s="50"/>
      <c r="K901" s="3"/>
      <c r="L901" s="50"/>
      <c r="M901" s="50"/>
      <c r="N901" s="1"/>
      <c r="O901" s="50"/>
      <c r="P901" s="50"/>
      <c r="Q901" s="50"/>
      <c r="R901" s="3"/>
      <c r="S901" s="2"/>
      <c r="T901" s="1"/>
      <c r="U901" s="1"/>
      <c r="V901" s="1"/>
      <c r="W901" s="3"/>
      <c r="X901" s="66"/>
      <c r="Y901" s="162"/>
      <c r="Z901" s="162"/>
      <c r="AA901" s="162"/>
      <c r="AB901" s="2"/>
      <c r="AC901" s="2"/>
      <c r="AE901" s="163"/>
      <c r="AG901" s="1"/>
      <c r="AH901" s="1"/>
      <c r="AI901" s="1"/>
      <c r="AJ901" s="50"/>
    </row>
    <row r="902" spans="1:36" customFormat="1" x14ac:dyDescent="0.25">
      <c r="A902" s="15"/>
      <c r="B902" s="15"/>
      <c r="C902" s="15"/>
      <c r="D902" s="15"/>
      <c r="E902" s="15"/>
      <c r="F902" s="15"/>
      <c r="G902" s="15"/>
      <c r="H902" s="15"/>
      <c r="I902" s="15"/>
      <c r="J902" s="50"/>
      <c r="K902" s="3"/>
      <c r="L902" s="50"/>
      <c r="M902" s="50"/>
      <c r="N902" s="1"/>
      <c r="O902" s="50"/>
      <c r="P902" s="50"/>
      <c r="Q902" s="50"/>
      <c r="R902" s="3"/>
      <c r="S902" s="2"/>
      <c r="T902" s="1"/>
      <c r="U902" s="1"/>
      <c r="V902" s="1"/>
      <c r="W902" s="3"/>
      <c r="X902" s="66"/>
      <c r="Y902" s="162"/>
      <c r="Z902" s="162"/>
      <c r="AA902" s="162"/>
      <c r="AB902" s="2"/>
      <c r="AC902" s="2"/>
      <c r="AE902" s="163"/>
      <c r="AG902" s="1"/>
      <c r="AH902" s="1"/>
      <c r="AI902" s="1"/>
      <c r="AJ902" s="50"/>
    </row>
    <row r="903" spans="1:36" customFormat="1" x14ac:dyDescent="0.25">
      <c r="A903" s="15"/>
      <c r="B903" s="15"/>
      <c r="C903" s="15"/>
      <c r="D903" s="15"/>
      <c r="E903" s="15"/>
      <c r="F903" s="15"/>
      <c r="G903" s="15"/>
      <c r="H903" s="15"/>
      <c r="I903" s="15"/>
      <c r="J903" s="50"/>
      <c r="K903" s="3"/>
      <c r="L903" s="50"/>
      <c r="M903" s="50"/>
      <c r="N903" s="1"/>
      <c r="O903" s="50"/>
      <c r="P903" s="50"/>
      <c r="Q903" s="50"/>
      <c r="R903" s="3"/>
      <c r="S903" s="2"/>
      <c r="T903" s="1"/>
      <c r="U903" s="1"/>
      <c r="V903" s="1"/>
      <c r="W903" s="3"/>
      <c r="X903" s="66"/>
      <c r="Y903" s="162"/>
      <c r="Z903" s="162"/>
      <c r="AA903" s="162"/>
      <c r="AB903" s="2"/>
      <c r="AC903" s="2"/>
      <c r="AE903" s="163"/>
      <c r="AG903" s="1"/>
      <c r="AH903" s="1"/>
      <c r="AI903" s="1"/>
      <c r="AJ903" s="50"/>
    </row>
    <row r="904" spans="1:36" customFormat="1" x14ac:dyDescent="0.25">
      <c r="A904" s="15"/>
      <c r="B904" s="15"/>
      <c r="C904" s="15"/>
      <c r="D904" s="15"/>
      <c r="E904" s="15"/>
      <c r="F904" s="15"/>
      <c r="G904" s="15"/>
      <c r="H904" s="15"/>
      <c r="I904" s="15"/>
      <c r="J904" s="50"/>
      <c r="K904" s="3"/>
      <c r="L904" s="50"/>
      <c r="M904" s="50"/>
      <c r="N904" s="1"/>
      <c r="O904" s="50"/>
      <c r="P904" s="50"/>
      <c r="Q904" s="50"/>
      <c r="R904" s="3"/>
      <c r="S904" s="2"/>
      <c r="T904" s="1"/>
      <c r="U904" s="1"/>
      <c r="V904" s="1"/>
      <c r="W904" s="3"/>
      <c r="X904" s="66"/>
      <c r="Y904" s="162"/>
      <c r="Z904" s="162"/>
      <c r="AA904" s="162"/>
      <c r="AB904" s="2"/>
      <c r="AC904" s="2"/>
      <c r="AE904" s="163"/>
      <c r="AG904" s="1"/>
      <c r="AH904" s="1"/>
      <c r="AI904" s="1"/>
      <c r="AJ904" s="50"/>
    </row>
    <row r="905" spans="1:36" customFormat="1" x14ac:dyDescent="0.25">
      <c r="A905" s="15"/>
      <c r="B905" s="15"/>
      <c r="C905" s="15"/>
      <c r="D905" s="15"/>
      <c r="E905" s="15"/>
      <c r="F905" s="15"/>
      <c r="G905" s="15"/>
      <c r="H905" s="15"/>
      <c r="I905" s="15"/>
      <c r="J905" s="50"/>
      <c r="K905" s="3"/>
      <c r="L905" s="50"/>
      <c r="M905" s="50"/>
      <c r="N905" s="1"/>
      <c r="O905" s="50"/>
      <c r="P905" s="50"/>
      <c r="Q905" s="50"/>
      <c r="R905" s="3"/>
      <c r="S905" s="2"/>
      <c r="T905" s="1"/>
      <c r="U905" s="1"/>
      <c r="V905" s="1"/>
      <c r="W905" s="3"/>
      <c r="X905" s="66"/>
      <c r="Y905" s="162"/>
      <c r="Z905" s="162"/>
      <c r="AA905" s="162"/>
      <c r="AB905" s="2"/>
      <c r="AC905" s="2"/>
      <c r="AE905" s="163"/>
      <c r="AG905" s="1"/>
      <c r="AH905" s="1"/>
      <c r="AI905" s="1"/>
      <c r="AJ905" s="50"/>
    </row>
    <row r="906" spans="1:36" customFormat="1" x14ac:dyDescent="0.25">
      <c r="A906" s="15"/>
      <c r="B906" s="15"/>
      <c r="C906" s="15"/>
      <c r="D906" s="15"/>
      <c r="E906" s="15"/>
      <c r="F906" s="15"/>
      <c r="G906" s="15"/>
      <c r="H906" s="15"/>
      <c r="I906" s="15"/>
      <c r="J906" s="50"/>
      <c r="K906" s="3"/>
      <c r="L906" s="50"/>
      <c r="M906" s="50"/>
      <c r="N906" s="1"/>
      <c r="O906" s="50"/>
      <c r="P906" s="50"/>
      <c r="Q906" s="50"/>
      <c r="R906" s="3"/>
      <c r="S906" s="2"/>
      <c r="T906" s="1"/>
      <c r="U906" s="1"/>
      <c r="V906" s="1"/>
      <c r="W906" s="3"/>
      <c r="X906" s="66"/>
      <c r="Y906" s="162"/>
      <c r="Z906" s="162"/>
      <c r="AA906" s="162"/>
      <c r="AB906" s="2"/>
      <c r="AC906" s="2"/>
      <c r="AE906" s="163"/>
      <c r="AG906" s="1"/>
      <c r="AH906" s="1"/>
      <c r="AI906" s="1"/>
      <c r="AJ906" s="50"/>
    </row>
    <row r="907" spans="1:36" customFormat="1" x14ac:dyDescent="0.25">
      <c r="A907" s="15"/>
      <c r="B907" s="15"/>
      <c r="C907" s="15"/>
      <c r="D907" s="15"/>
      <c r="E907" s="15"/>
      <c r="F907" s="15"/>
      <c r="G907" s="15"/>
      <c r="H907" s="15"/>
      <c r="I907" s="15"/>
      <c r="J907" s="50"/>
      <c r="K907" s="3"/>
      <c r="L907" s="50"/>
      <c r="M907" s="50"/>
      <c r="N907" s="1"/>
      <c r="O907" s="50"/>
      <c r="P907" s="50"/>
      <c r="Q907" s="50"/>
      <c r="R907" s="3"/>
      <c r="S907" s="2"/>
      <c r="T907" s="1"/>
      <c r="U907" s="1"/>
      <c r="V907" s="1"/>
      <c r="W907" s="3"/>
      <c r="X907" s="66"/>
      <c r="Y907" s="162"/>
      <c r="Z907" s="162"/>
      <c r="AA907" s="162"/>
      <c r="AB907" s="2"/>
      <c r="AC907" s="2"/>
      <c r="AE907" s="163"/>
      <c r="AG907" s="1"/>
      <c r="AH907" s="1"/>
      <c r="AI907" s="1"/>
      <c r="AJ907" s="50"/>
    </row>
    <row r="908" spans="1:36" customFormat="1" x14ac:dyDescent="0.25">
      <c r="A908" s="15"/>
      <c r="B908" s="15"/>
      <c r="C908" s="15"/>
      <c r="D908" s="15"/>
      <c r="E908" s="15"/>
      <c r="F908" s="15"/>
      <c r="G908" s="15"/>
      <c r="H908" s="15"/>
      <c r="I908" s="15"/>
      <c r="J908" s="50"/>
      <c r="K908" s="3"/>
      <c r="L908" s="50"/>
      <c r="M908" s="50"/>
      <c r="N908" s="1"/>
      <c r="O908" s="50"/>
      <c r="P908" s="50"/>
      <c r="Q908" s="50"/>
      <c r="R908" s="3"/>
      <c r="S908" s="2"/>
      <c r="T908" s="1"/>
      <c r="U908" s="1"/>
      <c r="V908" s="1"/>
      <c r="W908" s="3"/>
      <c r="X908" s="66"/>
      <c r="Y908" s="162"/>
      <c r="Z908" s="162"/>
      <c r="AA908" s="162"/>
      <c r="AB908" s="2"/>
      <c r="AC908" s="2"/>
      <c r="AE908" s="163"/>
      <c r="AG908" s="1"/>
      <c r="AH908" s="1"/>
      <c r="AI908" s="1"/>
      <c r="AJ908" s="50"/>
    </row>
    <row r="909" spans="1:36" customFormat="1" x14ac:dyDescent="0.25">
      <c r="A909" s="15"/>
      <c r="B909" s="15"/>
      <c r="C909" s="15"/>
      <c r="D909" s="15"/>
      <c r="E909" s="15"/>
      <c r="F909" s="15"/>
      <c r="G909" s="15"/>
      <c r="H909" s="15"/>
      <c r="I909" s="15"/>
      <c r="J909" s="50"/>
      <c r="K909" s="3"/>
      <c r="L909" s="50"/>
      <c r="M909" s="50"/>
      <c r="N909" s="1"/>
      <c r="O909" s="50"/>
      <c r="P909" s="50"/>
      <c r="Q909" s="50"/>
      <c r="R909" s="3"/>
      <c r="S909" s="2"/>
      <c r="T909" s="1"/>
      <c r="U909" s="1"/>
      <c r="V909" s="1"/>
      <c r="W909" s="3"/>
      <c r="X909" s="66"/>
      <c r="Y909" s="162"/>
      <c r="Z909" s="162"/>
      <c r="AA909" s="162"/>
      <c r="AB909" s="2"/>
      <c r="AC909" s="2"/>
      <c r="AE909" s="163"/>
      <c r="AG909" s="1"/>
      <c r="AH909" s="1"/>
      <c r="AI909" s="1"/>
      <c r="AJ909" s="50"/>
    </row>
    <row r="910" spans="1:36" customFormat="1" x14ac:dyDescent="0.25">
      <c r="A910" s="15"/>
      <c r="B910" s="15"/>
      <c r="C910" s="15"/>
      <c r="D910" s="15"/>
      <c r="E910" s="15"/>
      <c r="F910" s="15"/>
      <c r="G910" s="15"/>
      <c r="H910" s="15"/>
      <c r="I910" s="15"/>
      <c r="J910" s="50"/>
      <c r="K910" s="3"/>
      <c r="L910" s="50"/>
      <c r="M910" s="50"/>
      <c r="N910" s="1"/>
      <c r="O910" s="50"/>
      <c r="P910" s="50"/>
      <c r="Q910" s="50"/>
      <c r="R910" s="3"/>
      <c r="S910" s="2"/>
      <c r="T910" s="1"/>
      <c r="U910" s="1"/>
      <c r="V910" s="1"/>
      <c r="W910" s="3"/>
      <c r="X910" s="66"/>
      <c r="Y910" s="162"/>
      <c r="Z910" s="162"/>
      <c r="AA910" s="162"/>
      <c r="AB910" s="2"/>
      <c r="AC910" s="2"/>
      <c r="AE910" s="163"/>
      <c r="AG910" s="1"/>
      <c r="AH910" s="1"/>
      <c r="AI910" s="1"/>
      <c r="AJ910" s="50"/>
    </row>
    <row r="911" spans="1:36" customFormat="1" x14ac:dyDescent="0.25">
      <c r="A911" s="15"/>
      <c r="B911" s="15"/>
      <c r="C911" s="15"/>
      <c r="D911" s="15"/>
      <c r="E911" s="15"/>
      <c r="F911" s="15"/>
      <c r="G911" s="15"/>
      <c r="H911" s="15"/>
      <c r="I911" s="15"/>
      <c r="J911" s="50"/>
      <c r="K911" s="3"/>
      <c r="L911" s="50"/>
      <c r="M911" s="50"/>
      <c r="N911" s="1"/>
      <c r="O911" s="50"/>
      <c r="P911" s="50"/>
      <c r="Q911" s="50"/>
      <c r="R911" s="3"/>
      <c r="S911" s="2"/>
      <c r="T911" s="1"/>
      <c r="U911" s="1"/>
      <c r="V911" s="1"/>
      <c r="W911" s="3"/>
      <c r="X911" s="66"/>
      <c r="Y911" s="162"/>
      <c r="Z911" s="162"/>
      <c r="AA911" s="162"/>
      <c r="AB911" s="2"/>
      <c r="AC911" s="2"/>
      <c r="AE911" s="163"/>
      <c r="AG911" s="1"/>
      <c r="AH911" s="1"/>
      <c r="AI911" s="1"/>
      <c r="AJ911" s="50"/>
    </row>
    <row r="912" spans="1:36" customFormat="1" x14ac:dyDescent="0.25">
      <c r="A912" s="15"/>
      <c r="B912" s="15"/>
      <c r="C912" s="15"/>
      <c r="D912" s="15"/>
      <c r="E912" s="15"/>
      <c r="F912" s="15"/>
      <c r="G912" s="15"/>
      <c r="H912" s="15"/>
      <c r="I912" s="15"/>
      <c r="J912" s="50"/>
      <c r="K912" s="3"/>
      <c r="L912" s="50"/>
      <c r="M912" s="50"/>
      <c r="N912" s="1"/>
      <c r="O912" s="50"/>
      <c r="P912" s="50"/>
      <c r="Q912" s="50"/>
      <c r="R912" s="3"/>
      <c r="S912" s="2"/>
      <c r="T912" s="1"/>
      <c r="U912" s="1"/>
      <c r="V912" s="1"/>
      <c r="W912" s="3"/>
      <c r="X912" s="66"/>
      <c r="Y912" s="162"/>
      <c r="Z912" s="162"/>
      <c r="AA912" s="162"/>
      <c r="AB912" s="2"/>
      <c r="AC912" s="2"/>
      <c r="AE912" s="163"/>
      <c r="AG912" s="1"/>
      <c r="AH912" s="1"/>
      <c r="AI912" s="1"/>
      <c r="AJ912" s="50"/>
    </row>
    <row r="913" spans="1:36" customFormat="1" x14ac:dyDescent="0.25">
      <c r="A913" s="15"/>
      <c r="B913" s="15"/>
      <c r="C913" s="15"/>
      <c r="D913" s="15"/>
      <c r="E913" s="15"/>
      <c r="F913" s="15"/>
      <c r="G913" s="15"/>
      <c r="H913" s="15"/>
      <c r="I913" s="15"/>
      <c r="J913" s="50"/>
      <c r="K913" s="3"/>
      <c r="L913" s="50"/>
      <c r="M913" s="50"/>
      <c r="N913" s="1"/>
      <c r="O913" s="50"/>
      <c r="P913" s="50"/>
      <c r="Q913" s="50"/>
      <c r="R913" s="3"/>
      <c r="S913" s="2"/>
      <c r="T913" s="1"/>
      <c r="U913" s="1"/>
      <c r="V913" s="1"/>
      <c r="W913" s="3"/>
      <c r="X913" s="66"/>
      <c r="Y913" s="162"/>
      <c r="Z913" s="162"/>
      <c r="AA913" s="162"/>
      <c r="AB913" s="2"/>
      <c r="AC913" s="2"/>
      <c r="AE913" s="163"/>
      <c r="AG913" s="1"/>
      <c r="AH913" s="1"/>
      <c r="AI913" s="1"/>
      <c r="AJ913" s="50"/>
    </row>
    <row r="914" spans="1:36" customFormat="1" x14ac:dyDescent="0.25">
      <c r="A914" s="15"/>
      <c r="B914" s="15"/>
      <c r="C914" s="15"/>
      <c r="D914" s="15"/>
      <c r="E914" s="15"/>
      <c r="F914" s="15"/>
      <c r="G914" s="15"/>
      <c r="H914" s="15"/>
      <c r="I914" s="15"/>
      <c r="J914" s="50"/>
      <c r="K914" s="3"/>
      <c r="L914" s="50"/>
      <c r="M914" s="50"/>
      <c r="N914" s="1"/>
      <c r="O914" s="50"/>
      <c r="P914" s="50"/>
      <c r="Q914" s="50"/>
      <c r="R914" s="3"/>
      <c r="S914" s="2"/>
      <c r="T914" s="1"/>
      <c r="U914" s="1"/>
      <c r="V914" s="1"/>
      <c r="W914" s="3"/>
      <c r="X914" s="66"/>
      <c r="Y914" s="162"/>
      <c r="Z914" s="162"/>
      <c r="AA914" s="162"/>
      <c r="AB914" s="2"/>
      <c r="AC914" s="2"/>
      <c r="AE914" s="163"/>
      <c r="AG914" s="1"/>
      <c r="AH914" s="1"/>
      <c r="AI914" s="1"/>
      <c r="AJ914" s="50"/>
    </row>
    <row r="915" spans="1:36" customFormat="1" x14ac:dyDescent="0.25">
      <c r="A915" s="15"/>
      <c r="B915" s="15"/>
      <c r="C915" s="15"/>
      <c r="D915" s="15"/>
      <c r="E915" s="15"/>
      <c r="F915" s="15"/>
      <c r="G915" s="15"/>
      <c r="H915" s="15"/>
      <c r="I915" s="15"/>
      <c r="J915" s="50"/>
      <c r="K915" s="3"/>
      <c r="L915" s="50"/>
      <c r="M915" s="50"/>
      <c r="N915" s="1"/>
      <c r="O915" s="50"/>
      <c r="P915" s="50"/>
      <c r="Q915" s="50"/>
      <c r="R915" s="3"/>
      <c r="S915" s="2"/>
      <c r="T915" s="1"/>
      <c r="U915" s="1"/>
      <c r="V915" s="1"/>
      <c r="W915" s="3"/>
      <c r="X915" s="66"/>
      <c r="Y915" s="162"/>
      <c r="Z915" s="162"/>
      <c r="AA915" s="162"/>
      <c r="AB915" s="2"/>
      <c r="AC915" s="2"/>
      <c r="AE915" s="163"/>
      <c r="AG915" s="1"/>
      <c r="AH915" s="1"/>
      <c r="AI915" s="1"/>
      <c r="AJ915" s="50"/>
    </row>
    <row r="916" spans="1:36" customFormat="1" x14ac:dyDescent="0.25">
      <c r="A916" s="15"/>
      <c r="B916" s="15"/>
      <c r="C916" s="15"/>
      <c r="D916" s="15"/>
      <c r="E916" s="15"/>
      <c r="F916" s="15"/>
      <c r="G916" s="15"/>
      <c r="H916" s="15"/>
      <c r="I916" s="15"/>
      <c r="J916" s="50"/>
      <c r="K916" s="3"/>
      <c r="L916" s="50"/>
      <c r="M916" s="50"/>
      <c r="N916" s="1"/>
      <c r="O916" s="50"/>
      <c r="P916" s="50"/>
      <c r="Q916" s="50"/>
      <c r="R916" s="3"/>
      <c r="S916" s="2"/>
      <c r="T916" s="1"/>
      <c r="U916" s="1"/>
      <c r="V916" s="1"/>
      <c r="W916" s="3"/>
      <c r="X916" s="66"/>
      <c r="Y916" s="162"/>
      <c r="Z916" s="162"/>
      <c r="AA916" s="162"/>
      <c r="AB916" s="2"/>
      <c r="AC916" s="2"/>
      <c r="AE916" s="163"/>
      <c r="AG916" s="1"/>
      <c r="AH916" s="1"/>
      <c r="AI916" s="1"/>
      <c r="AJ916" s="50"/>
    </row>
    <row r="917" spans="1:36" customFormat="1" x14ac:dyDescent="0.25">
      <c r="A917" s="15"/>
      <c r="B917" s="15"/>
      <c r="C917" s="15"/>
      <c r="D917" s="15"/>
      <c r="E917" s="15"/>
      <c r="F917" s="15"/>
      <c r="G917" s="15"/>
      <c r="H917" s="15"/>
      <c r="I917" s="15"/>
      <c r="J917" s="50"/>
      <c r="K917" s="3"/>
      <c r="L917" s="50"/>
      <c r="M917" s="50"/>
      <c r="N917" s="1"/>
      <c r="O917" s="50"/>
      <c r="P917" s="50"/>
      <c r="Q917" s="50"/>
      <c r="R917" s="3"/>
      <c r="S917" s="2"/>
      <c r="T917" s="1"/>
      <c r="U917" s="1"/>
      <c r="V917" s="1"/>
      <c r="W917" s="3"/>
      <c r="X917" s="66"/>
      <c r="Y917" s="162"/>
      <c r="Z917" s="162"/>
      <c r="AA917" s="162"/>
      <c r="AB917" s="2"/>
      <c r="AC917" s="2"/>
      <c r="AE917" s="163"/>
      <c r="AG917" s="1"/>
      <c r="AH917" s="1"/>
      <c r="AI917" s="1"/>
      <c r="AJ917" s="50"/>
    </row>
    <row r="918" spans="1:36" customFormat="1" x14ac:dyDescent="0.25">
      <c r="A918" s="15"/>
      <c r="B918" s="15"/>
      <c r="C918" s="15"/>
      <c r="D918" s="15"/>
      <c r="E918" s="15"/>
      <c r="F918" s="15"/>
      <c r="G918" s="15"/>
      <c r="H918" s="15"/>
      <c r="I918" s="15"/>
      <c r="J918" s="50"/>
      <c r="K918" s="3"/>
      <c r="L918" s="50"/>
      <c r="M918" s="50"/>
      <c r="N918" s="1"/>
      <c r="O918" s="50"/>
      <c r="P918" s="50"/>
      <c r="Q918" s="50"/>
      <c r="R918" s="3"/>
      <c r="S918" s="2"/>
      <c r="T918" s="1"/>
      <c r="U918" s="1"/>
      <c r="V918" s="1"/>
      <c r="W918" s="3"/>
      <c r="X918" s="66"/>
      <c r="Y918" s="162"/>
      <c r="Z918" s="162"/>
      <c r="AA918" s="162"/>
      <c r="AB918" s="2"/>
      <c r="AC918" s="2"/>
      <c r="AE918" s="163"/>
      <c r="AG918" s="1"/>
      <c r="AH918" s="1"/>
      <c r="AI918" s="1"/>
      <c r="AJ918" s="50"/>
    </row>
    <row r="919" spans="1:36" customFormat="1" x14ac:dyDescent="0.25">
      <c r="A919" s="15"/>
      <c r="B919" s="15"/>
      <c r="C919" s="15"/>
      <c r="D919" s="15"/>
      <c r="E919" s="15"/>
      <c r="F919" s="15"/>
      <c r="G919" s="15"/>
      <c r="H919" s="15"/>
      <c r="I919" s="15"/>
      <c r="J919" s="50"/>
      <c r="K919" s="3"/>
      <c r="L919" s="50"/>
      <c r="M919" s="50"/>
      <c r="N919" s="1"/>
      <c r="O919" s="50"/>
      <c r="P919" s="50"/>
      <c r="Q919" s="50"/>
      <c r="R919" s="3"/>
      <c r="S919" s="2"/>
      <c r="T919" s="1"/>
      <c r="U919" s="1"/>
      <c r="V919" s="1"/>
      <c r="W919" s="3"/>
      <c r="X919" s="66"/>
      <c r="Y919" s="162"/>
      <c r="Z919" s="162"/>
      <c r="AA919" s="162"/>
      <c r="AB919" s="2"/>
      <c r="AC919" s="2"/>
      <c r="AE919" s="163"/>
      <c r="AG919" s="1"/>
      <c r="AH919" s="1"/>
      <c r="AI919" s="1"/>
      <c r="AJ919" s="50"/>
    </row>
    <row r="920" spans="1:36" customFormat="1" x14ac:dyDescent="0.25">
      <c r="A920" s="15"/>
      <c r="B920" s="15"/>
      <c r="C920" s="15"/>
      <c r="D920" s="15"/>
      <c r="E920" s="15"/>
      <c r="F920" s="15"/>
      <c r="G920" s="15"/>
      <c r="H920" s="15"/>
      <c r="I920" s="15"/>
      <c r="J920" s="50"/>
      <c r="K920" s="3"/>
      <c r="L920" s="50"/>
      <c r="M920" s="50"/>
      <c r="N920" s="1"/>
      <c r="O920" s="50"/>
      <c r="P920" s="50"/>
      <c r="Q920" s="50"/>
      <c r="R920" s="3"/>
      <c r="S920" s="2"/>
      <c r="T920" s="1"/>
      <c r="U920" s="1"/>
      <c r="V920" s="1"/>
      <c r="W920" s="3"/>
      <c r="X920" s="66"/>
      <c r="Y920" s="162"/>
      <c r="Z920" s="162"/>
      <c r="AA920" s="162"/>
      <c r="AB920" s="2"/>
      <c r="AC920" s="2"/>
      <c r="AE920" s="163"/>
      <c r="AG920" s="1"/>
      <c r="AH920" s="1"/>
      <c r="AI920" s="1"/>
      <c r="AJ920" s="50"/>
    </row>
    <row r="921" spans="1:36" customFormat="1" x14ac:dyDescent="0.25">
      <c r="A921" s="15"/>
      <c r="B921" s="15"/>
      <c r="C921" s="15"/>
      <c r="D921" s="15"/>
      <c r="E921" s="15"/>
      <c r="F921" s="15"/>
      <c r="G921" s="15"/>
      <c r="H921" s="15"/>
      <c r="I921" s="15"/>
      <c r="J921" s="50"/>
      <c r="K921" s="3"/>
      <c r="L921" s="50"/>
      <c r="M921" s="50"/>
      <c r="N921" s="1"/>
      <c r="O921" s="50"/>
      <c r="P921" s="50"/>
      <c r="Q921" s="50"/>
      <c r="R921" s="3"/>
      <c r="S921" s="2"/>
      <c r="T921" s="1"/>
      <c r="U921" s="1"/>
      <c r="V921" s="1"/>
      <c r="W921" s="3"/>
      <c r="X921" s="66"/>
      <c r="Y921" s="162"/>
      <c r="Z921" s="162"/>
      <c r="AA921" s="162"/>
      <c r="AB921" s="2"/>
      <c r="AC921" s="2"/>
      <c r="AE921" s="163"/>
      <c r="AG921" s="1"/>
      <c r="AH921" s="1"/>
      <c r="AI921" s="1"/>
      <c r="AJ921" s="50"/>
    </row>
    <row r="922" spans="1:36" customFormat="1" x14ac:dyDescent="0.25">
      <c r="A922" s="15"/>
      <c r="B922" s="15"/>
      <c r="C922" s="15"/>
      <c r="D922" s="15"/>
      <c r="E922" s="15"/>
      <c r="F922" s="15"/>
      <c r="G922" s="15"/>
      <c r="H922" s="15"/>
      <c r="I922" s="15"/>
      <c r="J922" s="50"/>
      <c r="K922" s="3"/>
      <c r="L922" s="50"/>
      <c r="M922" s="50"/>
      <c r="N922" s="1"/>
      <c r="O922" s="50"/>
      <c r="P922" s="50"/>
      <c r="Q922" s="50"/>
      <c r="R922" s="3"/>
      <c r="S922" s="2"/>
      <c r="T922" s="1"/>
      <c r="U922" s="1"/>
      <c r="V922" s="1"/>
      <c r="W922" s="3"/>
      <c r="X922" s="66"/>
      <c r="Y922" s="162"/>
      <c r="Z922" s="162"/>
      <c r="AA922" s="162"/>
      <c r="AB922" s="2"/>
      <c r="AC922" s="2"/>
      <c r="AE922" s="163"/>
      <c r="AG922" s="1"/>
      <c r="AH922" s="1"/>
      <c r="AI922" s="1"/>
      <c r="AJ922" s="50"/>
    </row>
    <row r="923" spans="1:36" customFormat="1" x14ac:dyDescent="0.25">
      <c r="A923" s="15"/>
      <c r="B923" s="15"/>
      <c r="C923" s="15"/>
      <c r="D923" s="15"/>
      <c r="E923" s="15"/>
      <c r="F923" s="15"/>
      <c r="G923" s="15"/>
      <c r="H923" s="15"/>
      <c r="I923" s="15"/>
      <c r="J923" s="50"/>
      <c r="K923" s="3"/>
      <c r="L923" s="50"/>
      <c r="M923" s="50"/>
      <c r="N923" s="1"/>
      <c r="O923" s="50"/>
      <c r="P923" s="50"/>
      <c r="Q923" s="50"/>
      <c r="R923" s="3"/>
      <c r="S923" s="2"/>
      <c r="T923" s="1"/>
      <c r="U923" s="1"/>
      <c r="V923" s="1"/>
      <c r="W923" s="3"/>
      <c r="X923" s="66"/>
      <c r="Y923" s="162"/>
      <c r="Z923" s="162"/>
      <c r="AA923" s="162"/>
      <c r="AB923" s="2"/>
      <c r="AC923" s="2"/>
      <c r="AE923" s="163"/>
      <c r="AG923" s="1"/>
      <c r="AH923" s="1"/>
      <c r="AI923" s="1"/>
      <c r="AJ923" s="50"/>
    </row>
    <row r="924" spans="1:36" customFormat="1" x14ac:dyDescent="0.25">
      <c r="A924" s="15"/>
      <c r="B924" s="15"/>
      <c r="C924" s="15"/>
      <c r="D924" s="15"/>
      <c r="E924" s="15"/>
      <c r="F924" s="15"/>
      <c r="G924" s="15"/>
      <c r="H924" s="15"/>
      <c r="I924" s="15"/>
      <c r="J924" s="50"/>
      <c r="K924" s="3"/>
      <c r="L924" s="50"/>
      <c r="M924" s="50"/>
      <c r="N924" s="1"/>
      <c r="O924" s="50"/>
      <c r="P924" s="50"/>
      <c r="Q924" s="50"/>
      <c r="R924" s="3"/>
      <c r="S924" s="2"/>
      <c r="T924" s="1"/>
      <c r="U924" s="1"/>
      <c r="V924" s="1"/>
      <c r="W924" s="3"/>
      <c r="X924" s="66"/>
      <c r="Y924" s="162"/>
      <c r="Z924" s="162"/>
      <c r="AA924" s="162"/>
      <c r="AB924" s="2"/>
      <c r="AC924" s="2"/>
      <c r="AE924" s="163"/>
      <c r="AG924" s="1"/>
      <c r="AH924" s="1"/>
      <c r="AI924" s="1"/>
      <c r="AJ924" s="50"/>
    </row>
    <row r="925" spans="1:36" customFormat="1" x14ac:dyDescent="0.25">
      <c r="A925" s="15"/>
      <c r="B925" s="15"/>
      <c r="C925" s="15"/>
      <c r="D925" s="15"/>
      <c r="E925" s="15"/>
      <c r="F925" s="15"/>
      <c r="G925" s="15"/>
      <c r="H925" s="15"/>
      <c r="I925" s="15"/>
      <c r="J925" s="50"/>
      <c r="K925" s="3"/>
      <c r="L925" s="50"/>
      <c r="M925" s="50"/>
      <c r="N925" s="1"/>
      <c r="O925" s="50"/>
      <c r="P925" s="50"/>
      <c r="Q925" s="50"/>
      <c r="R925" s="3"/>
      <c r="S925" s="2"/>
      <c r="T925" s="1"/>
      <c r="U925" s="1"/>
      <c r="V925" s="1"/>
      <c r="W925" s="3"/>
      <c r="X925" s="66"/>
      <c r="Y925" s="162"/>
      <c r="Z925" s="162"/>
      <c r="AA925" s="162"/>
      <c r="AB925" s="2"/>
      <c r="AC925" s="2"/>
      <c r="AE925" s="163"/>
      <c r="AG925" s="1"/>
      <c r="AH925" s="1"/>
      <c r="AI925" s="1"/>
      <c r="AJ925" s="50"/>
    </row>
    <row r="926" spans="1:36" customFormat="1" x14ac:dyDescent="0.25">
      <c r="A926" s="15"/>
      <c r="B926" s="15"/>
      <c r="C926" s="15"/>
      <c r="D926" s="15"/>
      <c r="E926" s="15"/>
      <c r="F926" s="15"/>
      <c r="G926" s="15"/>
      <c r="H926" s="15"/>
      <c r="I926" s="15"/>
      <c r="J926" s="50"/>
      <c r="K926" s="3"/>
      <c r="L926" s="50"/>
      <c r="M926" s="50"/>
      <c r="N926" s="1"/>
      <c r="O926" s="50"/>
      <c r="P926" s="50"/>
      <c r="Q926" s="50"/>
      <c r="R926" s="3"/>
      <c r="S926" s="2"/>
      <c r="T926" s="1"/>
      <c r="U926" s="1"/>
      <c r="V926" s="1"/>
      <c r="W926" s="3"/>
      <c r="X926" s="66"/>
      <c r="Y926" s="162"/>
      <c r="Z926" s="162"/>
      <c r="AA926" s="162"/>
      <c r="AB926" s="2"/>
      <c r="AC926" s="2"/>
      <c r="AE926" s="163"/>
      <c r="AG926" s="1"/>
      <c r="AH926" s="1"/>
      <c r="AI926" s="1"/>
      <c r="AJ926" s="50"/>
    </row>
    <row r="927" spans="1:36" customFormat="1" x14ac:dyDescent="0.25">
      <c r="A927" s="15"/>
      <c r="B927" s="15"/>
      <c r="C927" s="15"/>
      <c r="D927" s="15"/>
      <c r="E927" s="15"/>
      <c r="F927" s="15"/>
      <c r="G927" s="15"/>
      <c r="H927" s="15"/>
      <c r="I927" s="15"/>
      <c r="J927" s="50"/>
      <c r="K927" s="3"/>
      <c r="L927" s="50"/>
      <c r="M927" s="50"/>
      <c r="N927" s="1"/>
      <c r="O927" s="50"/>
      <c r="P927" s="50"/>
      <c r="Q927" s="50"/>
      <c r="R927" s="3"/>
      <c r="S927" s="2"/>
      <c r="T927" s="1"/>
      <c r="U927" s="1"/>
      <c r="V927" s="1"/>
      <c r="W927" s="3"/>
      <c r="X927" s="66"/>
      <c r="Y927" s="162"/>
      <c r="Z927" s="162"/>
      <c r="AA927" s="162"/>
      <c r="AB927" s="2"/>
      <c r="AC927" s="2"/>
      <c r="AE927" s="163"/>
      <c r="AG927" s="1"/>
      <c r="AH927" s="1"/>
      <c r="AI927" s="1"/>
      <c r="AJ927" s="50"/>
    </row>
    <row r="928" spans="1:36" customFormat="1" x14ac:dyDescent="0.25">
      <c r="A928" s="15"/>
      <c r="B928" s="15"/>
      <c r="C928" s="15"/>
      <c r="D928" s="15"/>
      <c r="E928" s="15"/>
      <c r="F928" s="15"/>
      <c r="G928" s="15"/>
      <c r="H928" s="15"/>
      <c r="I928" s="15"/>
      <c r="J928" s="50"/>
      <c r="K928" s="3"/>
      <c r="L928" s="50"/>
      <c r="M928" s="50"/>
      <c r="N928" s="1"/>
      <c r="O928" s="50"/>
      <c r="P928" s="50"/>
      <c r="Q928" s="50"/>
      <c r="R928" s="3"/>
      <c r="S928" s="2"/>
      <c r="T928" s="1"/>
      <c r="U928" s="1"/>
      <c r="V928" s="1"/>
      <c r="W928" s="3"/>
      <c r="X928" s="66"/>
      <c r="Y928" s="162"/>
      <c r="Z928" s="162"/>
      <c r="AA928" s="162"/>
      <c r="AB928" s="2"/>
      <c r="AC928" s="2"/>
      <c r="AE928" s="163"/>
      <c r="AG928" s="1"/>
      <c r="AH928" s="1"/>
      <c r="AI928" s="1"/>
      <c r="AJ928" s="50"/>
    </row>
    <row r="929" spans="1:36" customFormat="1" x14ac:dyDescent="0.25">
      <c r="A929" s="15"/>
      <c r="B929" s="15"/>
      <c r="C929" s="15"/>
      <c r="D929" s="15"/>
      <c r="E929" s="15"/>
      <c r="F929" s="15"/>
      <c r="G929" s="15"/>
      <c r="H929" s="15"/>
      <c r="I929" s="15"/>
      <c r="J929" s="50"/>
      <c r="K929" s="3"/>
      <c r="L929" s="50"/>
      <c r="M929" s="50"/>
      <c r="N929" s="1"/>
      <c r="O929" s="50"/>
      <c r="P929" s="50"/>
      <c r="Q929" s="50"/>
      <c r="R929" s="3"/>
      <c r="S929" s="2"/>
      <c r="T929" s="1"/>
      <c r="U929" s="1"/>
      <c r="V929" s="1"/>
      <c r="W929" s="3"/>
      <c r="X929" s="66"/>
      <c r="Y929" s="162"/>
      <c r="Z929" s="162"/>
      <c r="AA929" s="162"/>
      <c r="AB929" s="2"/>
      <c r="AC929" s="2"/>
      <c r="AE929" s="163"/>
      <c r="AG929" s="1"/>
      <c r="AH929" s="1"/>
      <c r="AI929" s="1"/>
      <c r="AJ929" s="50"/>
    </row>
    <row r="930" spans="1:36" customFormat="1" x14ac:dyDescent="0.25">
      <c r="A930" s="15"/>
      <c r="B930" s="15"/>
      <c r="C930" s="15"/>
      <c r="D930" s="15"/>
      <c r="E930" s="15"/>
      <c r="F930" s="15"/>
      <c r="G930" s="15"/>
      <c r="H930" s="15"/>
      <c r="I930" s="15"/>
      <c r="J930" s="50"/>
      <c r="K930" s="3"/>
      <c r="L930" s="50"/>
      <c r="M930" s="50"/>
      <c r="N930" s="1"/>
      <c r="O930" s="50"/>
      <c r="P930" s="50"/>
      <c r="Q930" s="50"/>
      <c r="R930" s="3"/>
      <c r="S930" s="2"/>
      <c r="T930" s="1"/>
      <c r="U930" s="1"/>
      <c r="V930" s="1"/>
      <c r="W930" s="3"/>
      <c r="X930" s="66"/>
      <c r="Y930" s="162"/>
      <c r="Z930" s="162"/>
      <c r="AA930" s="162"/>
      <c r="AB930" s="2"/>
      <c r="AC930" s="2"/>
      <c r="AE930" s="163"/>
      <c r="AG930" s="1"/>
      <c r="AH930" s="1"/>
      <c r="AI930" s="1"/>
      <c r="AJ930" s="50"/>
    </row>
    <row r="931" spans="1:36" customFormat="1" x14ac:dyDescent="0.25">
      <c r="A931" s="15"/>
      <c r="B931" s="15"/>
      <c r="C931" s="15"/>
      <c r="D931" s="15"/>
      <c r="E931" s="15"/>
      <c r="F931" s="15"/>
      <c r="G931" s="15"/>
      <c r="H931" s="15"/>
      <c r="I931" s="15"/>
      <c r="J931" s="50"/>
      <c r="K931" s="3"/>
      <c r="L931" s="50"/>
      <c r="M931" s="50"/>
      <c r="N931" s="1"/>
      <c r="O931" s="50"/>
      <c r="P931" s="50"/>
      <c r="Q931" s="50"/>
      <c r="R931" s="3"/>
      <c r="S931" s="2"/>
      <c r="T931" s="1"/>
      <c r="U931" s="1"/>
      <c r="V931" s="1"/>
      <c r="W931" s="3"/>
      <c r="X931" s="66"/>
      <c r="Y931" s="162"/>
      <c r="Z931" s="162"/>
      <c r="AA931" s="162"/>
      <c r="AB931" s="2"/>
      <c r="AC931" s="2"/>
      <c r="AE931" s="163"/>
      <c r="AG931" s="1"/>
      <c r="AH931" s="1"/>
      <c r="AI931" s="1"/>
      <c r="AJ931" s="50"/>
    </row>
    <row r="932" spans="1:36" customFormat="1" x14ac:dyDescent="0.25">
      <c r="A932" s="15"/>
      <c r="B932" s="15"/>
      <c r="C932" s="15"/>
      <c r="D932" s="15"/>
      <c r="E932" s="15"/>
      <c r="F932" s="15"/>
      <c r="G932" s="15"/>
      <c r="H932" s="15"/>
      <c r="I932" s="15"/>
      <c r="J932" s="50"/>
      <c r="K932" s="3"/>
      <c r="L932" s="50"/>
      <c r="M932" s="50"/>
      <c r="N932" s="1"/>
      <c r="O932" s="50"/>
      <c r="P932" s="50"/>
      <c r="Q932" s="50"/>
      <c r="R932" s="3"/>
      <c r="S932" s="2"/>
      <c r="T932" s="1"/>
      <c r="U932" s="1"/>
      <c r="V932" s="1"/>
      <c r="W932" s="3"/>
      <c r="X932" s="66"/>
      <c r="Y932" s="162"/>
      <c r="Z932" s="162"/>
      <c r="AA932" s="162"/>
      <c r="AB932" s="2"/>
      <c r="AC932" s="2"/>
      <c r="AE932" s="163"/>
      <c r="AG932" s="1"/>
      <c r="AH932" s="1"/>
      <c r="AI932" s="1"/>
      <c r="AJ932" s="50"/>
    </row>
    <row r="933" spans="1:36" customFormat="1" x14ac:dyDescent="0.25">
      <c r="A933" s="15"/>
      <c r="B933" s="15"/>
      <c r="C933" s="15"/>
      <c r="D933" s="15"/>
      <c r="E933" s="15"/>
      <c r="F933" s="15"/>
      <c r="G933" s="15"/>
      <c r="H933" s="15"/>
      <c r="I933" s="15"/>
      <c r="J933" s="50"/>
      <c r="K933" s="3"/>
      <c r="L933" s="50"/>
      <c r="M933" s="50"/>
      <c r="N933" s="1"/>
      <c r="O933" s="50"/>
      <c r="P933" s="50"/>
      <c r="Q933" s="50"/>
      <c r="R933" s="3"/>
      <c r="S933" s="2"/>
      <c r="T933" s="1"/>
      <c r="U933" s="1"/>
      <c r="V933" s="1"/>
      <c r="W933" s="3"/>
      <c r="X933" s="66"/>
      <c r="Y933" s="162"/>
      <c r="Z933" s="162"/>
      <c r="AA933" s="162"/>
      <c r="AB933" s="2"/>
      <c r="AC933" s="2"/>
      <c r="AE933" s="163"/>
      <c r="AG933" s="1"/>
      <c r="AH933" s="1"/>
      <c r="AI933" s="1"/>
      <c r="AJ933" s="50"/>
    </row>
    <row r="934" spans="1:36" customFormat="1" x14ac:dyDescent="0.25">
      <c r="A934" s="15"/>
      <c r="B934" s="15"/>
      <c r="C934" s="15"/>
      <c r="D934" s="15"/>
      <c r="E934" s="15"/>
      <c r="F934" s="15"/>
      <c r="G934" s="15"/>
      <c r="H934" s="15"/>
      <c r="I934" s="15"/>
      <c r="J934" s="50"/>
      <c r="K934" s="3"/>
      <c r="L934" s="50"/>
      <c r="M934" s="50"/>
      <c r="N934" s="1"/>
      <c r="O934" s="50"/>
      <c r="P934" s="50"/>
      <c r="Q934" s="50"/>
      <c r="R934" s="3"/>
      <c r="S934" s="2"/>
      <c r="T934" s="1"/>
      <c r="U934" s="1"/>
      <c r="V934" s="1"/>
      <c r="W934" s="3"/>
      <c r="X934" s="66"/>
      <c r="Y934" s="162"/>
      <c r="Z934" s="162"/>
      <c r="AA934" s="162"/>
      <c r="AB934" s="2"/>
      <c r="AC934" s="2"/>
      <c r="AE934" s="163"/>
      <c r="AG934" s="1"/>
      <c r="AH934" s="1"/>
      <c r="AI934" s="1"/>
      <c r="AJ934" s="50"/>
    </row>
    <row r="935" spans="1:36" customFormat="1" x14ac:dyDescent="0.25">
      <c r="A935" s="15"/>
      <c r="B935" s="15"/>
      <c r="C935" s="15"/>
      <c r="D935" s="15"/>
      <c r="E935" s="15"/>
      <c r="F935" s="15"/>
      <c r="G935" s="15"/>
      <c r="H935" s="15"/>
      <c r="I935" s="15"/>
      <c r="J935" s="50"/>
      <c r="K935" s="3"/>
      <c r="L935" s="50"/>
      <c r="M935" s="50"/>
      <c r="N935" s="1"/>
      <c r="O935" s="50"/>
      <c r="P935" s="50"/>
      <c r="Q935" s="50"/>
      <c r="R935" s="3"/>
      <c r="S935" s="2"/>
      <c r="T935" s="1"/>
      <c r="U935" s="1"/>
      <c r="V935" s="1"/>
      <c r="W935" s="3"/>
      <c r="X935" s="66"/>
      <c r="Y935" s="162"/>
      <c r="Z935" s="162"/>
      <c r="AA935" s="162"/>
      <c r="AB935" s="2"/>
      <c r="AC935" s="2"/>
      <c r="AE935" s="163"/>
      <c r="AG935" s="1"/>
      <c r="AH935" s="1"/>
      <c r="AI935" s="1"/>
      <c r="AJ935" s="50"/>
    </row>
    <row r="936" spans="1:36" customFormat="1" x14ac:dyDescent="0.25">
      <c r="A936" s="15"/>
      <c r="B936" s="15"/>
      <c r="C936" s="15"/>
      <c r="D936" s="15"/>
      <c r="E936" s="15"/>
      <c r="F936" s="15"/>
      <c r="G936" s="15"/>
      <c r="H936" s="15"/>
      <c r="I936" s="15"/>
      <c r="J936" s="50"/>
      <c r="K936" s="3"/>
      <c r="L936" s="50"/>
      <c r="M936" s="50"/>
      <c r="N936" s="1"/>
      <c r="O936" s="50"/>
      <c r="P936" s="50"/>
      <c r="Q936" s="50"/>
      <c r="R936" s="3"/>
      <c r="S936" s="2"/>
      <c r="T936" s="1"/>
      <c r="U936" s="1"/>
      <c r="V936" s="1"/>
      <c r="W936" s="3"/>
      <c r="X936" s="66"/>
      <c r="Y936" s="162"/>
      <c r="Z936" s="162"/>
      <c r="AA936" s="162"/>
      <c r="AB936" s="2"/>
      <c r="AC936" s="2"/>
      <c r="AE936" s="163"/>
      <c r="AG936" s="1"/>
      <c r="AH936" s="1"/>
      <c r="AI936" s="1"/>
      <c r="AJ936" s="50"/>
    </row>
    <row r="937" spans="1:36" customFormat="1" x14ac:dyDescent="0.25">
      <c r="A937" s="15"/>
      <c r="B937" s="15"/>
      <c r="C937" s="15"/>
      <c r="D937" s="15"/>
      <c r="E937" s="15"/>
      <c r="F937" s="15"/>
      <c r="G937" s="15"/>
      <c r="H937" s="15"/>
      <c r="I937" s="15"/>
      <c r="J937" s="50"/>
      <c r="K937" s="3"/>
      <c r="L937" s="50"/>
      <c r="M937" s="50"/>
      <c r="N937" s="1"/>
      <c r="O937" s="50"/>
      <c r="P937" s="50"/>
      <c r="Q937" s="50"/>
      <c r="R937" s="3"/>
      <c r="S937" s="2"/>
      <c r="T937" s="1"/>
      <c r="U937" s="1"/>
      <c r="V937" s="1"/>
      <c r="W937" s="3"/>
      <c r="X937" s="66"/>
      <c r="Y937" s="162"/>
      <c r="Z937" s="162"/>
      <c r="AA937" s="162"/>
      <c r="AB937" s="2"/>
      <c r="AC937" s="2"/>
      <c r="AE937" s="163"/>
      <c r="AG937" s="1"/>
      <c r="AH937" s="1"/>
      <c r="AI937" s="1"/>
      <c r="AJ937" s="50"/>
    </row>
    <row r="938" spans="1:36" customFormat="1" x14ac:dyDescent="0.25">
      <c r="A938" s="15"/>
      <c r="B938" s="15"/>
      <c r="C938" s="15"/>
      <c r="D938" s="15"/>
      <c r="E938" s="15"/>
      <c r="F938" s="15"/>
      <c r="G938" s="15"/>
      <c r="H938" s="15"/>
      <c r="I938" s="15"/>
      <c r="J938" s="50"/>
      <c r="K938" s="3"/>
      <c r="L938" s="50"/>
      <c r="M938" s="50"/>
      <c r="N938" s="1"/>
      <c r="O938" s="50"/>
      <c r="P938" s="50"/>
      <c r="Q938" s="50"/>
      <c r="R938" s="3"/>
      <c r="S938" s="2"/>
      <c r="T938" s="1"/>
      <c r="U938" s="1"/>
      <c r="V938" s="1"/>
      <c r="W938" s="3"/>
      <c r="X938" s="66"/>
      <c r="Y938" s="162"/>
      <c r="Z938" s="162"/>
      <c r="AA938" s="162"/>
      <c r="AB938" s="2"/>
      <c r="AC938" s="2"/>
      <c r="AE938" s="163"/>
      <c r="AG938" s="1"/>
      <c r="AH938" s="1"/>
      <c r="AI938" s="1"/>
      <c r="AJ938" s="50"/>
    </row>
    <row r="939" spans="1:36" customFormat="1" x14ac:dyDescent="0.25">
      <c r="A939" s="15"/>
      <c r="B939" s="15"/>
      <c r="C939" s="15"/>
      <c r="D939" s="15"/>
      <c r="E939" s="15"/>
      <c r="F939" s="15"/>
      <c r="G939" s="15"/>
      <c r="H939" s="15"/>
      <c r="I939" s="15"/>
      <c r="J939" s="50"/>
      <c r="K939" s="3"/>
      <c r="L939" s="50"/>
      <c r="M939" s="50"/>
      <c r="N939" s="1"/>
      <c r="O939" s="50"/>
      <c r="P939" s="50"/>
      <c r="Q939" s="50"/>
      <c r="R939" s="3"/>
      <c r="S939" s="2"/>
      <c r="T939" s="1"/>
      <c r="U939" s="1"/>
      <c r="V939" s="1"/>
      <c r="W939" s="3"/>
      <c r="X939" s="66"/>
      <c r="Y939" s="162"/>
      <c r="Z939" s="162"/>
      <c r="AA939" s="162"/>
      <c r="AB939" s="2"/>
      <c r="AC939" s="2"/>
      <c r="AE939" s="163"/>
      <c r="AG939" s="1"/>
      <c r="AH939" s="1"/>
      <c r="AI939" s="1"/>
      <c r="AJ939" s="50"/>
    </row>
    <row r="940" spans="1:36" customFormat="1" x14ac:dyDescent="0.25">
      <c r="A940" s="15"/>
      <c r="B940" s="15"/>
      <c r="C940" s="15"/>
      <c r="D940" s="15"/>
      <c r="E940" s="15"/>
      <c r="F940" s="15"/>
      <c r="G940" s="15"/>
      <c r="H940" s="15"/>
      <c r="I940" s="15"/>
      <c r="J940" s="50"/>
      <c r="K940" s="3"/>
      <c r="L940" s="50"/>
      <c r="M940" s="50"/>
      <c r="N940" s="1"/>
      <c r="O940" s="50"/>
      <c r="P940" s="50"/>
      <c r="Q940" s="50"/>
      <c r="R940" s="3"/>
      <c r="S940" s="2"/>
      <c r="T940" s="1"/>
      <c r="U940" s="1"/>
      <c r="V940" s="1"/>
      <c r="W940" s="3"/>
      <c r="X940" s="66"/>
      <c r="Y940" s="162"/>
      <c r="Z940" s="162"/>
      <c r="AA940" s="162"/>
      <c r="AB940" s="2"/>
      <c r="AC940" s="2"/>
      <c r="AE940" s="163"/>
      <c r="AG940" s="1"/>
      <c r="AH940" s="1"/>
      <c r="AI940" s="1"/>
      <c r="AJ940" s="50"/>
    </row>
    <row r="941" spans="1:36" customFormat="1" x14ac:dyDescent="0.25">
      <c r="A941" s="15"/>
      <c r="B941" s="15"/>
      <c r="C941" s="15"/>
      <c r="D941" s="15"/>
      <c r="E941" s="15"/>
      <c r="F941" s="15"/>
      <c r="G941" s="15"/>
      <c r="H941" s="15"/>
      <c r="I941" s="15"/>
      <c r="J941" s="50"/>
      <c r="K941" s="3"/>
      <c r="L941" s="50"/>
      <c r="M941" s="50"/>
      <c r="N941" s="1"/>
      <c r="O941" s="50"/>
      <c r="P941" s="50"/>
      <c r="Q941" s="50"/>
      <c r="R941" s="3"/>
      <c r="S941" s="2"/>
      <c r="T941" s="1"/>
      <c r="U941" s="1"/>
      <c r="V941" s="1"/>
      <c r="W941" s="3"/>
      <c r="X941" s="66"/>
      <c r="Y941" s="162"/>
      <c r="Z941" s="162"/>
      <c r="AA941" s="162"/>
      <c r="AB941" s="2"/>
      <c r="AC941" s="2"/>
      <c r="AE941" s="163"/>
      <c r="AG941" s="1"/>
      <c r="AH941" s="1"/>
      <c r="AI941" s="1"/>
      <c r="AJ941" s="50"/>
    </row>
    <row r="942" spans="1:36" customFormat="1" x14ac:dyDescent="0.25">
      <c r="A942" s="15"/>
      <c r="B942" s="15"/>
      <c r="C942" s="15"/>
      <c r="D942" s="15"/>
      <c r="E942" s="15"/>
      <c r="F942" s="15"/>
      <c r="G942" s="15"/>
      <c r="H942" s="15"/>
      <c r="I942" s="15"/>
      <c r="J942" s="50"/>
      <c r="K942" s="3"/>
      <c r="L942" s="50"/>
      <c r="M942" s="50"/>
      <c r="N942" s="1"/>
      <c r="O942" s="50"/>
      <c r="P942" s="50"/>
      <c r="Q942" s="50"/>
      <c r="R942" s="3"/>
      <c r="S942" s="2"/>
      <c r="T942" s="1"/>
      <c r="U942" s="1"/>
      <c r="V942" s="1"/>
      <c r="W942" s="3"/>
      <c r="X942" s="66"/>
      <c r="Y942" s="162"/>
      <c r="Z942" s="162"/>
      <c r="AA942" s="162"/>
      <c r="AB942" s="2"/>
      <c r="AC942" s="2"/>
      <c r="AE942" s="163"/>
      <c r="AG942" s="1"/>
      <c r="AH942" s="1"/>
      <c r="AI942" s="1"/>
      <c r="AJ942" s="50"/>
    </row>
    <row r="943" spans="1:36" customFormat="1" x14ac:dyDescent="0.25">
      <c r="A943" s="15"/>
      <c r="B943" s="15"/>
      <c r="C943" s="15"/>
      <c r="D943" s="15"/>
      <c r="E943" s="15"/>
      <c r="F943" s="15"/>
      <c r="G943" s="15"/>
      <c r="H943" s="15"/>
      <c r="I943" s="15"/>
      <c r="J943" s="50"/>
      <c r="K943" s="3"/>
      <c r="L943" s="50"/>
      <c r="M943" s="50"/>
      <c r="N943" s="1"/>
      <c r="O943" s="50"/>
      <c r="P943" s="50"/>
      <c r="Q943" s="50"/>
      <c r="R943" s="3"/>
      <c r="S943" s="2"/>
      <c r="T943" s="1"/>
      <c r="U943" s="1"/>
      <c r="V943" s="1"/>
      <c r="W943" s="3"/>
      <c r="X943" s="66"/>
      <c r="Y943" s="162"/>
      <c r="Z943" s="162"/>
      <c r="AA943" s="162"/>
      <c r="AB943" s="2"/>
      <c r="AC943" s="2"/>
      <c r="AE943" s="163"/>
      <c r="AG943" s="1"/>
      <c r="AH943" s="1"/>
      <c r="AI943" s="1"/>
      <c r="AJ943" s="50"/>
    </row>
    <row r="944" spans="1:36" customFormat="1" x14ac:dyDescent="0.25">
      <c r="A944" s="15"/>
      <c r="B944" s="15"/>
      <c r="C944" s="15"/>
      <c r="D944" s="15"/>
      <c r="E944" s="15"/>
      <c r="F944" s="15"/>
      <c r="G944" s="15"/>
      <c r="H944" s="15"/>
      <c r="I944" s="15"/>
      <c r="J944" s="50"/>
      <c r="K944" s="3"/>
      <c r="L944" s="50"/>
      <c r="M944" s="50"/>
      <c r="N944" s="1"/>
      <c r="O944" s="50"/>
      <c r="P944" s="50"/>
      <c r="Q944" s="50"/>
      <c r="R944" s="3"/>
      <c r="S944" s="2"/>
      <c r="T944" s="1"/>
      <c r="U944" s="1"/>
      <c r="V944" s="1"/>
      <c r="W944" s="3"/>
      <c r="X944" s="66"/>
      <c r="Y944" s="162"/>
      <c r="Z944" s="162"/>
      <c r="AA944" s="162"/>
      <c r="AB944" s="2"/>
      <c r="AC944" s="2"/>
      <c r="AE944" s="163"/>
      <c r="AG944" s="1"/>
      <c r="AH944" s="1"/>
      <c r="AI944" s="1"/>
      <c r="AJ944" s="50"/>
    </row>
    <row r="945" spans="1:36" customFormat="1" x14ac:dyDescent="0.25">
      <c r="A945" s="15"/>
      <c r="B945" s="15"/>
      <c r="C945" s="15"/>
      <c r="D945" s="15"/>
      <c r="E945" s="15"/>
      <c r="F945" s="15"/>
      <c r="G945" s="15"/>
      <c r="H945" s="15"/>
      <c r="I945" s="15"/>
      <c r="J945" s="50"/>
      <c r="K945" s="3"/>
      <c r="L945" s="50"/>
      <c r="M945" s="50"/>
      <c r="N945" s="1"/>
      <c r="O945" s="50"/>
      <c r="P945" s="50"/>
      <c r="Q945" s="50"/>
      <c r="R945" s="3"/>
      <c r="S945" s="2"/>
      <c r="T945" s="1"/>
      <c r="U945" s="1"/>
      <c r="V945" s="1"/>
      <c r="W945" s="3"/>
      <c r="X945" s="66"/>
      <c r="Y945" s="162"/>
      <c r="Z945" s="162"/>
      <c r="AA945" s="162"/>
      <c r="AB945" s="2"/>
      <c r="AC945" s="2"/>
      <c r="AE945" s="163"/>
      <c r="AG945" s="1"/>
      <c r="AH945" s="1"/>
      <c r="AI945" s="1"/>
      <c r="AJ945" s="50"/>
    </row>
    <row r="946" spans="1:36" customFormat="1" x14ac:dyDescent="0.25">
      <c r="A946" s="15"/>
      <c r="B946" s="15"/>
      <c r="C946" s="15"/>
      <c r="D946" s="15"/>
      <c r="E946" s="15"/>
      <c r="F946" s="15"/>
      <c r="G946" s="15"/>
      <c r="H946" s="15"/>
      <c r="I946" s="15"/>
      <c r="J946" s="50"/>
      <c r="K946" s="3"/>
      <c r="L946" s="50"/>
      <c r="M946" s="50"/>
      <c r="N946" s="1"/>
      <c r="O946" s="50"/>
      <c r="P946" s="50"/>
      <c r="Q946" s="50"/>
      <c r="R946" s="3"/>
      <c r="S946" s="2"/>
      <c r="T946" s="1"/>
      <c r="U946" s="1"/>
      <c r="V946" s="1"/>
      <c r="W946" s="3"/>
      <c r="X946" s="66"/>
      <c r="Y946" s="162"/>
      <c r="Z946" s="162"/>
      <c r="AA946" s="162"/>
      <c r="AB946" s="2"/>
      <c r="AC946" s="2"/>
      <c r="AE946" s="163"/>
      <c r="AG946" s="1"/>
      <c r="AH946" s="1"/>
      <c r="AI946" s="1"/>
      <c r="AJ946" s="50"/>
    </row>
    <row r="947" spans="1:36" customFormat="1" x14ac:dyDescent="0.25">
      <c r="A947" s="15"/>
      <c r="B947" s="15"/>
      <c r="C947" s="15"/>
      <c r="D947" s="15"/>
      <c r="E947" s="15"/>
      <c r="F947" s="15"/>
      <c r="G947" s="15"/>
      <c r="H947" s="15"/>
      <c r="I947" s="15"/>
      <c r="J947" s="50"/>
      <c r="K947" s="3"/>
      <c r="L947" s="50"/>
      <c r="M947" s="50"/>
      <c r="N947" s="1"/>
      <c r="O947" s="50"/>
      <c r="P947" s="50"/>
      <c r="Q947" s="50"/>
      <c r="R947" s="3"/>
      <c r="S947" s="2"/>
      <c r="T947" s="1"/>
      <c r="U947" s="1"/>
      <c r="V947" s="1"/>
      <c r="W947" s="3"/>
      <c r="X947" s="66"/>
      <c r="Y947" s="162"/>
      <c r="Z947" s="162"/>
      <c r="AA947" s="162"/>
      <c r="AB947" s="2"/>
      <c r="AC947" s="2"/>
      <c r="AE947" s="163"/>
      <c r="AG947" s="1"/>
      <c r="AH947" s="1"/>
      <c r="AI947" s="1"/>
      <c r="AJ947" s="50"/>
    </row>
    <row r="948" spans="1:36" customFormat="1" x14ac:dyDescent="0.25">
      <c r="A948" s="15"/>
      <c r="B948" s="15"/>
      <c r="C948" s="15"/>
      <c r="D948" s="15"/>
      <c r="E948" s="15"/>
      <c r="F948" s="15"/>
      <c r="G948" s="15"/>
      <c r="H948" s="15"/>
      <c r="I948" s="15"/>
      <c r="J948" s="50"/>
      <c r="K948" s="3"/>
      <c r="L948" s="50"/>
      <c r="M948" s="50"/>
      <c r="N948" s="1"/>
      <c r="O948" s="50"/>
      <c r="P948" s="50"/>
      <c r="Q948" s="50"/>
      <c r="R948" s="3"/>
      <c r="S948" s="2"/>
      <c r="T948" s="1"/>
      <c r="U948" s="1"/>
      <c r="V948" s="1"/>
      <c r="W948" s="3"/>
      <c r="X948" s="66"/>
      <c r="Y948" s="162"/>
      <c r="Z948" s="162"/>
      <c r="AA948" s="162"/>
      <c r="AB948" s="2"/>
      <c r="AC948" s="2"/>
      <c r="AE948" s="163"/>
      <c r="AG948" s="1"/>
      <c r="AH948" s="1"/>
      <c r="AI948" s="1"/>
      <c r="AJ948" s="50"/>
    </row>
    <row r="949" spans="1:36" customFormat="1" x14ac:dyDescent="0.25">
      <c r="A949" s="15"/>
      <c r="B949" s="15"/>
      <c r="C949" s="15"/>
      <c r="D949" s="15"/>
      <c r="E949" s="15"/>
      <c r="F949" s="15"/>
      <c r="G949" s="15"/>
      <c r="H949" s="15"/>
      <c r="I949" s="15"/>
      <c r="J949" s="50"/>
      <c r="K949" s="3"/>
      <c r="L949" s="50"/>
      <c r="M949" s="50"/>
      <c r="N949" s="1"/>
      <c r="O949" s="50"/>
      <c r="P949" s="50"/>
      <c r="Q949" s="50"/>
      <c r="R949" s="3"/>
      <c r="S949" s="2"/>
      <c r="T949" s="1"/>
      <c r="U949" s="1"/>
      <c r="V949" s="1"/>
      <c r="W949" s="3"/>
      <c r="X949" s="66"/>
      <c r="Y949" s="162"/>
      <c r="Z949" s="162"/>
      <c r="AA949" s="162"/>
      <c r="AB949" s="2"/>
      <c r="AC949" s="2"/>
      <c r="AE949" s="163"/>
      <c r="AG949" s="1"/>
      <c r="AH949" s="1"/>
      <c r="AI949" s="1"/>
      <c r="AJ949" s="50"/>
    </row>
    <row r="950" spans="1:36" customFormat="1" x14ac:dyDescent="0.25">
      <c r="A950" s="15"/>
      <c r="B950" s="15"/>
      <c r="C950" s="15"/>
      <c r="D950" s="15"/>
      <c r="E950" s="15"/>
      <c r="F950" s="15"/>
      <c r="G950" s="15"/>
      <c r="H950" s="15"/>
      <c r="I950" s="15"/>
      <c r="J950" s="50"/>
      <c r="K950" s="3"/>
      <c r="L950" s="50"/>
      <c r="M950" s="50"/>
      <c r="N950" s="1"/>
      <c r="O950" s="50"/>
      <c r="P950" s="50"/>
      <c r="Q950" s="50"/>
      <c r="R950" s="3"/>
      <c r="S950" s="2"/>
      <c r="T950" s="1"/>
      <c r="U950" s="1"/>
      <c r="V950" s="1"/>
      <c r="W950" s="3"/>
      <c r="X950" s="66"/>
      <c r="Y950" s="162"/>
      <c r="Z950" s="162"/>
      <c r="AA950" s="162"/>
      <c r="AB950" s="2"/>
      <c r="AC950" s="2"/>
      <c r="AE950" s="163"/>
      <c r="AG950" s="1"/>
      <c r="AH950" s="1"/>
      <c r="AI950" s="1"/>
      <c r="AJ950" s="50"/>
    </row>
    <row r="951" spans="1:36" customFormat="1" x14ac:dyDescent="0.25">
      <c r="A951" s="15"/>
      <c r="B951" s="15"/>
      <c r="C951" s="15"/>
      <c r="D951" s="15"/>
      <c r="E951" s="15"/>
      <c r="F951" s="15"/>
      <c r="G951" s="15"/>
      <c r="H951" s="15"/>
      <c r="I951" s="15"/>
      <c r="J951" s="50"/>
      <c r="K951" s="3"/>
      <c r="L951" s="50"/>
      <c r="M951" s="50"/>
      <c r="N951" s="1"/>
      <c r="O951" s="50"/>
      <c r="P951" s="50"/>
      <c r="Q951" s="50"/>
      <c r="R951" s="3"/>
      <c r="S951" s="2"/>
      <c r="T951" s="1"/>
      <c r="U951" s="1"/>
      <c r="V951" s="1"/>
      <c r="W951" s="3"/>
      <c r="X951" s="66"/>
      <c r="Y951" s="162"/>
      <c r="Z951" s="162"/>
      <c r="AA951" s="162"/>
      <c r="AB951" s="2"/>
      <c r="AC951" s="2"/>
      <c r="AE951" s="163"/>
      <c r="AG951" s="1"/>
      <c r="AH951" s="1"/>
      <c r="AI951" s="1"/>
      <c r="AJ951" s="50"/>
    </row>
    <row r="952" spans="1:36" customFormat="1" x14ac:dyDescent="0.25">
      <c r="A952" s="15"/>
      <c r="B952" s="15"/>
      <c r="C952" s="15"/>
      <c r="D952" s="15"/>
      <c r="E952" s="15"/>
      <c r="F952" s="15"/>
      <c r="G952" s="15"/>
      <c r="H952" s="15"/>
      <c r="I952" s="15"/>
      <c r="J952" s="50"/>
      <c r="K952" s="3"/>
      <c r="L952" s="50"/>
      <c r="M952" s="50"/>
      <c r="N952" s="1"/>
      <c r="O952" s="50"/>
      <c r="P952" s="50"/>
      <c r="Q952" s="50"/>
      <c r="R952" s="3"/>
      <c r="S952" s="2"/>
      <c r="T952" s="1"/>
      <c r="U952" s="1"/>
      <c r="V952" s="1"/>
      <c r="W952" s="3"/>
      <c r="X952" s="66"/>
      <c r="Y952" s="162"/>
      <c r="Z952" s="162"/>
      <c r="AA952" s="162"/>
      <c r="AB952" s="2"/>
      <c r="AC952" s="2"/>
      <c r="AE952" s="163"/>
      <c r="AG952" s="1"/>
      <c r="AH952" s="1"/>
      <c r="AI952" s="1"/>
      <c r="AJ952" s="50"/>
    </row>
    <row r="953" spans="1:36" customFormat="1" x14ac:dyDescent="0.25">
      <c r="A953" s="15"/>
      <c r="B953" s="15"/>
      <c r="C953" s="15"/>
      <c r="D953" s="15"/>
      <c r="E953" s="15"/>
      <c r="F953" s="15"/>
      <c r="G953" s="15"/>
      <c r="H953" s="15"/>
      <c r="I953" s="15"/>
      <c r="J953" s="50"/>
      <c r="K953" s="3"/>
      <c r="L953" s="50"/>
      <c r="M953" s="50"/>
      <c r="N953" s="1"/>
      <c r="O953" s="50"/>
      <c r="P953" s="50"/>
      <c r="Q953" s="50"/>
      <c r="R953" s="3"/>
      <c r="S953" s="2"/>
      <c r="T953" s="1"/>
      <c r="U953" s="1"/>
      <c r="V953" s="1"/>
      <c r="W953" s="3"/>
      <c r="X953" s="66"/>
      <c r="Y953" s="162"/>
      <c r="Z953" s="162"/>
      <c r="AA953" s="162"/>
      <c r="AB953" s="2"/>
      <c r="AC953" s="2"/>
      <c r="AE953" s="163"/>
      <c r="AG953" s="1"/>
      <c r="AH953" s="1"/>
      <c r="AI953" s="1"/>
      <c r="AJ953" s="50"/>
    </row>
    <row r="954" spans="1:36" customFormat="1" x14ac:dyDescent="0.25">
      <c r="A954" s="15"/>
      <c r="B954" s="15"/>
      <c r="C954" s="15"/>
      <c r="D954" s="15"/>
      <c r="E954" s="15"/>
      <c r="F954" s="15"/>
      <c r="G954" s="15"/>
      <c r="H954" s="15"/>
      <c r="I954" s="15"/>
      <c r="J954" s="50"/>
      <c r="K954" s="3"/>
      <c r="L954" s="50"/>
      <c r="M954" s="50"/>
      <c r="N954" s="1"/>
      <c r="O954" s="50"/>
      <c r="P954" s="50"/>
      <c r="Q954" s="50"/>
      <c r="R954" s="3"/>
      <c r="S954" s="2"/>
      <c r="T954" s="1"/>
      <c r="U954" s="1"/>
      <c r="V954" s="1"/>
      <c r="W954" s="3"/>
      <c r="X954" s="66"/>
      <c r="Y954" s="162"/>
      <c r="Z954" s="162"/>
      <c r="AA954" s="162"/>
      <c r="AB954" s="2"/>
      <c r="AC954" s="2"/>
      <c r="AE954" s="163"/>
      <c r="AG954" s="1"/>
      <c r="AH954" s="1"/>
      <c r="AI954" s="1"/>
      <c r="AJ954" s="50"/>
    </row>
    <row r="955" spans="1:36" customFormat="1" x14ac:dyDescent="0.25">
      <c r="A955" s="15"/>
      <c r="B955" s="15"/>
      <c r="C955" s="15"/>
      <c r="D955" s="15"/>
      <c r="E955" s="15"/>
      <c r="F955" s="15"/>
      <c r="G955" s="15"/>
      <c r="H955" s="15"/>
      <c r="I955" s="15"/>
      <c r="J955" s="50"/>
      <c r="K955" s="3"/>
      <c r="L955" s="50"/>
      <c r="M955" s="50"/>
      <c r="N955" s="1"/>
      <c r="O955" s="50"/>
      <c r="P955" s="50"/>
      <c r="Q955" s="50"/>
      <c r="R955" s="3"/>
      <c r="S955" s="2"/>
      <c r="T955" s="1"/>
      <c r="U955" s="1"/>
      <c r="V955" s="1"/>
      <c r="W955" s="3"/>
      <c r="X955" s="66"/>
      <c r="Y955" s="162"/>
      <c r="Z955" s="162"/>
      <c r="AA955" s="162"/>
      <c r="AB955" s="2"/>
      <c r="AC955" s="2"/>
      <c r="AE955" s="163"/>
      <c r="AG955" s="1"/>
      <c r="AH955" s="1"/>
      <c r="AI955" s="1"/>
      <c r="AJ955" s="50"/>
    </row>
    <row r="956" spans="1:36" customFormat="1" x14ac:dyDescent="0.25">
      <c r="A956" s="15"/>
      <c r="B956" s="15"/>
      <c r="C956" s="15"/>
      <c r="D956" s="15"/>
      <c r="E956" s="15"/>
      <c r="F956" s="15"/>
      <c r="G956" s="15"/>
      <c r="H956" s="15"/>
      <c r="I956" s="15"/>
      <c r="J956" s="50"/>
      <c r="K956" s="3"/>
      <c r="L956" s="50"/>
      <c r="M956" s="50"/>
      <c r="N956" s="1"/>
      <c r="O956" s="50"/>
      <c r="P956" s="50"/>
      <c r="Q956" s="50"/>
      <c r="R956" s="3"/>
      <c r="S956" s="2"/>
      <c r="T956" s="1"/>
      <c r="U956" s="1"/>
      <c r="V956" s="1"/>
      <c r="W956" s="3"/>
      <c r="X956" s="66"/>
      <c r="Y956" s="162"/>
      <c r="Z956" s="162"/>
      <c r="AA956" s="162"/>
      <c r="AB956" s="2"/>
      <c r="AC956" s="2"/>
      <c r="AE956" s="163"/>
      <c r="AG956" s="1"/>
      <c r="AH956" s="1"/>
      <c r="AI956" s="1"/>
      <c r="AJ956" s="50"/>
    </row>
    <row r="957" spans="1:36" customFormat="1" x14ac:dyDescent="0.25">
      <c r="A957" s="15"/>
      <c r="B957" s="15"/>
      <c r="C957" s="15"/>
      <c r="D957" s="15"/>
      <c r="E957" s="15"/>
      <c r="F957" s="15"/>
      <c r="G957" s="15"/>
      <c r="H957" s="15"/>
      <c r="I957" s="15"/>
      <c r="J957" s="50"/>
      <c r="K957" s="3"/>
      <c r="L957" s="50"/>
      <c r="M957" s="50"/>
      <c r="N957" s="1"/>
      <c r="O957" s="50"/>
      <c r="P957" s="50"/>
      <c r="Q957" s="50"/>
      <c r="R957" s="3"/>
      <c r="S957" s="2"/>
      <c r="T957" s="1"/>
      <c r="U957" s="1"/>
      <c r="V957" s="1"/>
      <c r="W957" s="3"/>
      <c r="X957" s="66"/>
      <c r="Y957" s="162"/>
      <c r="Z957" s="162"/>
      <c r="AA957" s="162"/>
      <c r="AB957" s="2"/>
      <c r="AC957" s="2"/>
      <c r="AE957" s="163"/>
      <c r="AG957" s="1"/>
      <c r="AH957" s="1"/>
      <c r="AI957" s="1"/>
      <c r="AJ957" s="50"/>
    </row>
    <row r="958" spans="1:36" customFormat="1" x14ac:dyDescent="0.25">
      <c r="A958" s="15"/>
      <c r="B958" s="15"/>
      <c r="C958" s="15"/>
      <c r="D958" s="15"/>
      <c r="E958" s="15"/>
      <c r="F958" s="15"/>
      <c r="G958" s="15"/>
      <c r="H958" s="15"/>
      <c r="I958" s="15"/>
      <c r="J958" s="50"/>
      <c r="K958" s="3"/>
      <c r="L958" s="50"/>
      <c r="M958" s="50"/>
      <c r="N958" s="1"/>
      <c r="O958" s="50"/>
      <c r="P958" s="50"/>
      <c r="Q958" s="50"/>
      <c r="R958" s="3"/>
      <c r="S958" s="2"/>
      <c r="T958" s="1"/>
      <c r="U958" s="1"/>
      <c r="V958" s="1"/>
      <c r="W958" s="3"/>
      <c r="X958" s="66"/>
      <c r="Y958" s="162"/>
      <c r="Z958" s="162"/>
      <c r="AA958" s="162"/>
      <c r="AB958" s="2"/>
      <c r="AC958" s="2"/>
      <c r="AE958" s="163"/>
      <c r="AG958" s="1"/>
      <c r="AH958" s="1"/>
      <c r="AI958" s="1"/>
      <c r="AJ958" s="50"/>
    </row>
    <row r="959" spans="1:36" customFormat="1" x14ac:dyDescent="0.25">
      <c r="A959" s="15"/>
      <c r="B959" s="15"/>
      <c r="C959" s="15"/>
      <c r="D959" s="15"/>
      <c r="E959" s="15"/>
      <c r="F959" s="15"/>
      <c r="G959" s="15"/>
      <c r="H959" s="15"/>
      <c r="I959" s="15"/>
      <c r="J959" s="50"/>
      <c r="K959" s="3"/>
      <c r="L959" s="50"/>
      <c r="M959" s="50"/>
      <c r="N959" s="1"/>
      <c r="O959" s="50"/>
      <c r="P959" s="50"/>
      <c r="Q959" s="50"/>
      <c r="R959" s="3"/>
      <c r="S959" s="2"/>
      <c r="T959" s="1"/>
      <c r="U959" s="1"/>
      <c r="V959" s="1"/>
      <c r="W959" s="3"/>
      <c r="X959" s="66"/>
      <c r="Y959" s="162"/>
      <c r="Z959" s="162"/>
      <c r="AA959" s="162"/>
      <c r="AB959" s="2"/>
      <c r="AC959" s="2"/>
      <c r="AE959" s="163"/>
      <c r="AG959" s="1"/>
      <c r="AH959" s="1"/>
      <c r="AI959" s="1"/>
      <c r="AJ959" s="50"/>
    </row>
    <row r="960" spans="1:36" customFormat="1" x14ac:dyDescent="0.25">
      <c r="A960" s="15"/>
      <c r="B960" s="15"/>
      <c r="C960" s="15"/>
      <c r="D960" s="15"/>
      <c r="E960" s="15"/>
      <c r="F960" s="15"/>
      <c r="G960" s="15"/>
      <c r="H960" s="15"/>
      <c r="I960" s="15"/>
      <c r="J960" s="50"/>
      <c r="K960" s="3"/>
      <c r="L960" s="50"/>
      <c r="M960" s="50"/>
      <c r="N960" s="1"/>
      <c r="O960" s="50"/>
      <c r="P960" s="50"/>
      <c r="Q960" s="50"/>
      <c r="R960" s="3"/>
      <c r="S960" s="2"/>
      <c r="T960" s="1"/>
      <c r="U960" s="1"/>
      <c r="V960" s="1"/>
      <c r="W960" s="3"/>
      <c r="X960" s="66"/>
      <c r="Y960" s="162"/>
      <c r="Z960" s="162"/>
      <c r="AA960" s="162"/>
      <c r="AB960" s="2"/>
      <c r="AC960" s="2"/>
      <c r="AE960" s="163"/>
      <c r="AG960" s="1"/>
      <c r="AH960" s="1"/>
      <c r="AI960" s="1"/>
      <c r="AJ960" s="50"/>
    </row>
    <row r="961" spans="1:36" customFormat="1" x14ac:dyDescent="0.25">
      <c r="A961" s="15"/>
      <c r="B961" s="15"/>
      <c r="C961" s="15"/>
      <c r="D961" s="15"/>
      <c r="E961" s="15"/>
      <c r="F961" s="15"/>
      <c r="G961" s="15"/>
      <c r="H961" s="15"/>
      <c r="I961" s="15"/>
      <c r="J961" s="50"/>
      <c r="K961" s="3"/>
      <c r="L961" s="50"/>
      <c r="M961" s="50"/>
      <c r="N961" s="1"/>
      <c r="O961" s="50"/>
      <c r="P961" s="50"/>
      <c r="Q961" s="50"/>
      <c r="R961" s="3"/>
      <c r="S961" s="2"/>
      <c r="T961" s="1"/>
      <c r="U961" s="1"/>
      <c r="V961" s="1"/>
      <c r="W961" s="3"/>
      <c r="X961" s="66"/>
      <c r="Y961" s="162"/>
      <c r="Z961" s="162"/>
      <c r="AA961" s="162"/>
      <c r="AB961" s="2"/>
      <c r="AC961" s="2"/>
      <c r="AE961" s="163"/>
      <c r="AG961" s="1"/>
      <c r="AH961" s="1"/>
      <c r="AI961" s="1"/>
      <c r="AJ961" s="50"/>
    </row>
    <row r="962" spans="1:36" customFormat="1" x14ac:dyDescent="0.25">
      <c r="A962" s="15"/>
      <c r="B962" s="15"/>
      <c r="C962" s="15"/>
      <c r="D962" s="15"/>
      <c r="E962" s="15"/>
      <c r="F962" s="15"/>
      <c r="G962" s="15"/>
      <c r="H962" s="15"/>
      <c r="I962" s="15"/>
      <c r="J962" s="50"/>
      <c r="K962" s="3"/>
      <c r="L962" s="50"/>
      <c r="M962" s="50"/>
      <c r="N962" s="1"/>
      <c r="O962" s="50"/>
      <c r="P962" s="50"/>
      <c r="Q962" s="50"/>
      <c r="R962" s="3"/>
      <c r="S962" s="2"/>
      <c r="T962" s="1"/>
      <c r="U962" s="1"/>
      <c r="V962" s="1"/>
      <c r="W962" s="3"/>
      <c r="X962" s="66"/>
      <c r="Y962" s="162"/>
      <c r="Z962" s="162"/>
      <c r="AA962" s="162"/>
      <c r="AB962" s="2"/>
      <c r="AC962" s="2"/>
      <c r="AE962" s="163"/>
      <c r="AG962" s="1"/>
      <c r="AH962" s="1"/>
      <c r="AI962" s="1"/>
      <c r="AJ962" s="50"/>
    </row>
    <row r="963" spans="1:36" customFormat="1" x14ac:dyDescent="0.25">
      <c r="A963" s="15"/>
      <c r="B963" s="15"/>
      <c r="C963" s="15"/>
      <c r="D963" s="15"/>
      <c r="E963" s="15"/>
      <c r="F963" s="15"/>
      <c r="G963" s="15"/>
      <c r="H963" s="15"/>
      <c r="I963" s="15"/>
      <c r="J963" s="50"/>
      <c r="K963" s="3"/>
      <c r="L963" s="50"/>
      <c r="M963" s="50"/>
      <c r="N963" s="1"/>
      <c r="O963" s="50"/>
      <c r="P963" s="50"/>
      <c r="Q963" s="50"/>
      <c r="R963" s="3"/>
      <c r="S963" s="2"/>
      <c r="T963" s="1"/>
      <c r="U963" s="1"/>
      <c r="V963" s="1"/>
      <c r="W963" s="3"/>
      <c r="X963" s="66"/>
      <c r="Y963" s="162"/>
      <c r="Z963" s="162"/>
      <c r="AA963" s="162"/>
      <c r="AB963" s="2"/>
      <c r="AC963" s="2"/>
      <c r="AE963" s="163"/>
      <c r="AG963" s="1"/>
      <c r="AH963" s="1"/>
      <c r="AI963" s="1"/>
      <c r="AJ963" s="50"/>
    </row>
    <row r="964" spans="1:36" customFormat="1" x14ac:dyDescent="0.25">
      <c r="A964" s="15"/>
      <c r="B964" s="15"/>
      <c r="C964" s="15"/>
      <c r="D964" s="15"/>
      <c r="E964" s="15"/>
      <c r="F964" s="15"/>
      <c r="G964" s="15"/>
      <c r="H964" s="15"/>
      <c r="I964" s="15"/>
      <c r="J964" s="50"/>
      <c r="K964" s="3"/>
      <c r="L964" s="50"/>
      <c r="M964" s="50"/>
      <c r="N964" s="1"/>
      <c r="O964" s="50"/>
      <c r="P964" s="50"/>
      <c r="Q964" s="50"/>
      <c r="R964" s="3"/>
      <c r="S964" s="2"/>
      <c r="T964" s="1"/>
      <c r="U964" s="1"/>
      <c r="V964" s="1"/>
      <c r="W964" s="3"/>
      <c r="X964" s="66"/>
      <c r="Y964" s="162"/>
      <c r="Z964" s="162"/>
      <c r="AA964" s="162"/>
      <c r="AB964" s="2"/>
      <c r="AC964" s="2"/>
      <c r="AE964" s="163"/>
      <c r="AG964" s="1"/>
      <c r="AH964" s="1"/>
      <c r="AI964" s="1"/>
      <c r="AJ964" s="50"/>
    </row>
    <row r="965" spans="1:36" customFormat="1" x14ac:dyDescent="0.25">
      <c r="A965" s="15"/>
      <c r="B965" s="15"/>
      <c r="C965" s="15"/>
      <c r="D965" s="15"/>
      <c r="E965" s="15"/>
      <c r="F965" s="15"/>
      <c r="G965" s="15"/>
      <c r="H965" s="15"/>
      <c r="I965" s="15"/>
      <c r="J965" s="50"/>
      <c r="K965" s="3"/>
      <c r="L965" s="50"/>
      <c r="M965" s="50"/>
      <c r="N965" s="1"/>
      <c r="O965" s="50"/>
      <c r="P965" s="50"/>
      <c r="Q965" s="50"/>
      <c r="R965" s="3"/>
      <c r="S965" s="2"/>
      <c r="T965" s="1"/>
      <c r="U965" s="1"/>
      <c r="V965" s="1"/>
      <c r="W965" s="3"/>
      <c r="X965" s="66"/>
      <c r="Y965" s="162"/>
      <c r="Z965" s="162"/>
      <c r="AA965" s="162"/>
      <c r="AB965" s="2"/>
      <c r="AC965" s="2"/>
      <c r="AE965" s="163"/>
      <c r="AG965" s="1"/>
      <c r="AH965" s="1"/>
      <c r="AI965" s="1"/>
      <c r="AJ965" s="50"/>
    </row>
    <row r="966" spans="1:36" customFormat="1" x14ac:dyDescent="0.25">
      <c r="A966" s="15"/>
      <c r="B966" s="15"/>
      <c r="C966" s="15"/>
      <c r="D966" s="15"/>
      <c r="E966" s="15"/>
      <c r="F966" s="15"/>
      <c r="G966" s="15"/>
      <c r="H966" s="15"/>
      <c r="I966" s="15"/>
      <c r="J966" s="50"/>
      <c r="K966" s="3"/>
      <c r="L966" s="50"/>
      <c r="M966" s="50"/>
      <c r="N966" s="1"/>
      <c r="O966" s="50"/>
      <c r="P966" s="50"/>
      <c r="Q966" s="50"/>
      <c r="R966" s="3"/>
      <c r="S966" s="2"/>
      <c r="T966" s="1"/>
      <c r="U966" s="1"/>
      <c r="V966" s="1"/>
      <c r="W966" s="3"/>
      <c r="X966" s="66"/>
      <c r="Y966" s="162"/>
      <c r="Z966" s="162"/>
      <c r="AA966" s="162"/>
      <c r="AB966" s="2"/>
      <c r="AC966" s="2"/>
      <c r="AE966" s="163"/>
      <c r="AG966" s="1"/>
      <c r="AH966" s="1"/>
      <c r="AI966" s="1"/>
      <c r="AJ966" s="50"/>
    </row>
    <row r="967" spans="1:36" customFormat="1" x14ac:dyDescent="0.25">
      <c r="A967" s="15"/>
      <c r="B967" s="15"/>
      <c r="C967" s="15"/>
      <c r="D967" s="15"/>
      <c r="E967" s="15"/>
      <c r="F967" s="15"/>
      <c r="G967" s="15"/>
      <c r="H967" s="15"/>
      <c r="I967" s="15"/>
      <c r="J967" s="50"/>
      <c r="K967" s="3"/>
      <c r="L967" s="50"/>
      <c r="M967" s="50"/>
      <c r="N967" s="1"/>
      <c r="O967" s="50"/>
      <c r="P967" s="50"/>
      <c r="Q967" s="50"/>
      <c r="R967" s="3"/>
      <c r="S967" s="2"/>
      <c r="T967" s="1"/>
      <c r="U967" s="1"/>
      <c r="V967" s="1"/>
      <c r="W967" s="3"/>
      <c r="X967" s="66"/>
      <c r="Y967" s="162"/>
      <c r="Z967" s="162"/>
      <c r="AA967" s="162"/>
      <c r="AB967" s="2"/>
      <c r="AC967" s="2"/>
      <c r="AE967" s="163"/>
      <c r="AG967" s="1"/>
      <c r="AH967" s="1"/>
      <c r="AI967" s="1"/>
      <c r="AJ967" s="50"/>
    </row>
    <row r="968" spans="1:36" customFormat="1" x14ac:dyDescent="0.25">
      <c r="A968" s="15"/>
      <c r="B968" s="15"/>
      <c r="C968" s="15"/>
      <c r="D968" s="15"/>
      <c r="E968" s="15"/>
      <c r="F968" s="15"/>
      <c r="G968" s="15"/>
      <c r="H968" s="15"/>
      <c r="I968" s="15"/>
      <c r="J968" s="50"/>
      <c r="K968" s="3"/>
      <c r="L968" s="50"/>
      <c r="M968" s="50"/>
      <c r="N968" s="1"/>
      <c r="O968" s="50"/>
      <c r="P968" s="50"/>
      <c r="Q968" s="50"/>
      <c r="R968" s="3"/>
      <c r="S968" s="2"/>
      <c r="T968" s="1"/>
      <c r="U968" s="1"/>
      <c r="V968" s="1"/>
      <c r="W968" s="3"/>
      <c r="X968" s="66"/>
      <c r="Y968" s="162"/>
      <c r="Z968" s="162"/>
      <c r="AA968" s="162"/>
      <c r="AB968" s="2"/>
      <c r="AC968" s="2"/>
      <c r="AE968" s="163"/>
      <c r="AG968" s="1"/>
      <c r="AH968" s="1"/>
      <c r="AI968" s="1"/>
      <c r="AJ968" s="50"/>
    </row>
    <row r="969" spans="1:36" customFormat="1" x14ac:dyDescent="0.25">
      <c r="A969" s="15"/>
      <c r="B969" s="15"/>
      <c r="C969" s="15"/>
      <c r="D969" s="15"/>
      <c r="E969" s="15"/>
      <c r="F969" s="15"/>
      <c r="G969" s="15"/>
      <c r="H969" s="15"/>
      <c r="I969" s="15"/>
      <c r="J969" s="50"/>
      <c r="K969" s="3"/>
      <c r="L969" s="50"/>
      <c r="M969" s="50"/>
      <c r="N969" s="1"/>
      <c r="O969" s="50"/>
      <c r="P969" s="50"/>
      <c r="Q969" s="50"/>
      <c r="R969" s="3"/>
      <c r="S969" s="2"/>
      <c r="T969" s="1"/>
      <c r="U969" s="1"/>
      <c r="V969" s="1"/>
      <c r="W969" s="3"/>
      <c r="X969" s="66"/>
      <c r="Y969" s="162"/>
      <c r="Z969" s="162"/>
      <c r="AA969" s="162"/>
      <c r="AB969" s="2"/>
      <c r="AC969" s="2"/>
      <c r="AE969" s="163"/>
      <c r="AG969" s="1"/>
      <c r="AH969" s="1"/>
      <c r="AI969" s="1"/>
      <c r="AJ969" s="50"/>
    </row>
    <row r="970" spans="1:36" customFormat="1" x14ac:dyDescent="0.25">
      <c r="A970" s="15"/>
      <c r="B970" s="15"/>
      <c r="C970" s="15"/>
      <c r="D970" s="15"/>
      <c r="E970" s="15"/>
      <c r="F970" s="15"/>
      <c r="G970" s="15"/>
      <c r="H970" s="15"/>
      <c r="I970" s="15"/>
      <c r="J970" s="50"/>
      <c r="K970" s="3"/>
      <c r="L970" s="50"/>
      <c r="M970" s="50"/>
      <c r="N970" s="1"/>
      <c r="O970" s="50"/>
      <c r="P970" s="50"/>
      <c r="Q970" s="50"/>
      <c r="R970" s="3"/>
      <c r="S970" s="2"/>
      <c r="T970" s="1"/>
      <c r="U970" s="1"/>
      <c r="V970" s="1"/>
      <c r="W970" s="3"/>
      <c r="X970" s="66"/>
      <c r="Y970" s="162"/>
      <c r="Z970" s="162"/>
      <c r="AA970" s="162"/>
      <c r="AB970" s="2"/>
      <c r="AC970" s="2"/>
      <c r="AE970" s="163"/>
      <c r="AG970" s="1"/>
      <c r="AH970" s="1"/>
      <c r="AI970" s="1"/>
      <c r="AJ970" s="50"/>
    </row>
    <row r="971" spans="1:36" customFormat="1" x14ac:dyDescent="0.25">
      <c r="A971" s="15"/>
      <c r="B971" s="15"/>
      <c r="C971" s="15"/>
      <c r="D971" s="15"/>
      <c r="E971" s="15"/>
      <c r="F971" s="15"/>
      <c r="G971" s="15"/>
      <c r="H971" s="15"/>
      <c r="I971" s="15"/>
      <c r="J971" s="50"/>
      <c r="K971" s="3"/>
      <c r="L971" s="50"/>
      <c r="M971" s="50"/>
      <c r="N971" s="1"/>
      <c r="O971" s="50"/>
      <c r="P971" s="50"/>
      <c r="Q971" s="50"/>
      <c r="R971" s="3"/>
      <c r="S971" s="2"/>
      <c r="T971" s="1"/>
      <c r="U971" s="1"/>
      <c r="V971" s="1"/>
      <c r="W971" s="3"/>
      <c r="X971" s="66"/>
      <c r="Y971" s="162"/>
      <c r="Z971" s="162"/>
      <c r="AA971" s="162"/>
      <c r="AB971" s="2"/>
      <c r="AC971" s="2"/>
      <c r="AE971" s="163"/>
      <c r="AG971" s="1"/>
      <c r="AH971" s="1"/>
      <c r="AI971" s="1"/>
      <c r="AJ971" s="50"/>
    </row>
    <row r="972" spans="1:36" customFormat="1" x14ac:dyDescent="0.25">
      <c r="A972" s="15"/>
      <c r="B972" s="15"/>
      <c r="C972" s="15"/>
      <c r="D972" s="15"/>
      <c r="E972" s="15"/>
      <c r="F972" s="15"/>
      <c r="G972" s="15"/>
      <c r="H972" s="15"/>
      <c r="I972" s="15"/>
      <c r="J972" s="50"/>
      <c r="K972" s="3"/>
      <c r="L972" s="50"/>
      <c r="M972" s="50"/>
      <c r="N972" s="1"/>
      <c r="O972" s="50"/>
      <c r="P972" s="50"/>
      <c r="Q972" s="50"/>
      <c r="R972" s="3"/>
      <c r="S972" s="2"/>
      <c r="T972" s="1"/>
      <c r="U972" s="1"/>
      <c r="V972" s="1"/>
      <c r="W972" s="3"/>
      <c r="X972" s="66"/>
      <c r="Y972" s="162"/>
      <c r="Z972" s="162"/>
      <c r="AA972" s="162"/>
      <c r="AB972" s="2"/>
      <c r="AC972" s="2"/>
      <c r="AE972" s="163"/>
      <c r="AG972" s="1"/>
      <c r="AH972" s="1"/>
      <c r="AI972" s="1"/>
      <c r="AJ972" s="50"/>
    </row>
    <row r="973" spans="1:36" customFormat="1" x14ac:dyDescent="0.25">
      <c r="A973" s="15"/>
      <c r="B973" s="15"/>
      <c r="C973" s="15"/>
      <c r="D973" s="15"/>
      <c r="E973" s="15"/>
      <c r="F973" s="15"/>
      <c r="G973" s="15"/>
      <c r="H973" s="15"/>
      <c r="I973" s="15"/>
      <c r="J973" s="50"/>
      <c r="K973" s="3"/>
      <c r="L973" s="50"/>
      <c r="M973" s="50"/>
      <c r="N973" s="1"/>
      <c r="O973" s="50"/>
      <c r="P973" s="50"/>
      <c r="Q973" s="50"/>
      <c r="R973" s="3"/>
      <c r="S973" s="2"/>
      <c r="T973" s="1"/>
      <c r="U973" s="1"/>
      <c r="V973" s="1"/>
      <c r="W973" s="3"/>
      <c r="X973" s="66"/>
      <c r="Y973" s="162"/>
      <c r="Z973" s="162"/>
      <c r="AA973" s="162"/>
      <c r="AB973" s="2"/>
      <c r="AC973" s="2"/>
      <c r="AE973" s="163"/>
      <c r="AG973" s="1"/>
      <c r="AH973" s="1"/>
      <c r="AI973" s="1"/>
      <c r="AJ973" s="50"/>
    </row>
    <row r="974" spans="1:36" customFormat="1" x14ac:dyDescent="0.25">
      <c r="A974" s="15"/>
      <c r="B974" s="15"/>
      <c r="C974" s="15"/>
      <c r="D974" s="15"/>
      <c r="E974" s="15"/>
      <c r="F974" s="15"/>
      <c r="G974" s="15"/>
      <c r="H974" s="15"/>
      <c r="I974" s="15"/>
      <c r="J974" s="50"/>
      <c r="K974" s="3"/>
      <c r="L974" s="50"/>
      <c r="M974" s="50"/>
      <c r="N974" s="1"/>
      <c r="O974" s="50"/>
      <c r="P974" s="50"/>
      <c r="Q974" s="50"/>
      <c r="R974" s="3"/>
      <c r="S974" s="2"/>
      <c r="T974" s="1"/>
      <c r="U974" s="1"/>
      <c r="V974" s="1"/>
      <c r="W974" s="3"/>
      <c r="X974" s="66"/>
      <c r="Y974" s="162"/>
      <c r="Z974" s="162"/>
      <c r="AA974" s="162"/>
      <c r="AB974" s="2"/>
      <c r="AC974" s="2"/>
      <c r="AE974" s="163"/>
      <c r="AG974" s="1"/>
      <c r="AH974" s="1"/>
      <c r="AI974" s="1"/>
      <c r="AJ974" s="50"/>
    </row>
    <row r="975" spans="1:36" customFormat="1" x14ac:dyDescent="0.25">
      <c r="A975" s="15"/>
      <c r="B975" s="15"/>
      <c r="C975" s="15"/>
      <c r="D975" s="15"/>
      <c r="E975" s="15"/>
      <c r="F975" s="15"/>
      <c r="G975" s="15"/>
      <c r="H975" s="15"/>
      <c r="I975" s="15"/>
      <c r="J975" s="50"/>
      <c r="K975" s="3"/>
      <c r="L975" s="50"/>
      <c r="M975" s="50"/>
      <c r="N975" s="1"/>
      <c r="O975" s="50"/>
      <c r="P975" s="50"/>
      <c r="Q975" s="50"/>
      <c r="R975" s="3"/>
      <c r="S975" s="2"/>
      <c r="T975" s="1"/>
      <c r="U975" s="1"/>
      <c r="V975" s="1"/>
      <c r="W975" s="3"/>
      <c r="X975" s="66"/>
      <c r="Y975" s="162"/>
      <c r="Z975" s="162"/>
      <c r="AA975" s="162"/>
      <c r="AB975" s="2"/>
      <c r="AC975" s="2"/>
      <c r="AE975" s="163"/>
      <c r="AG975" s="1"/>
      <c r="AH975" s="1"/>
      <c r="AI975" s="1"/>
      <c r="AJ975" s="50"/>
    </row>
    <row r="976" spans="1:36" customFormat="1" x14ac:dyDescent="0.25">
      <c r="A976" s="15"/>
      <c r="B976" s="15"/>
      <c r="C976" s="15"/>
      <c r="D976" s="15"/>
      <c r="E976" s="15"/>
      <c r="F976" s="15"/>
      <c r="G976" s="15"/>
      <c r="H976" s="15"/>
      <c r="I976" s="15"/>
      <c r="J976" s="50"/>
      <c r="K976" s="3"/>
      <c r="L976" s="50"/>
      <c r="M976" s="50"/>
      <c r="N976" s="1"/>
      <c r="O976" s="50"/>
      <c r="P976" s="50"/>
      <c r="Q976" s="50"/>
      <c r="R976" s="3"/>
      <c r="S976" s="2"/>
      <c r="T976" s="1"/>
      <c r="U976" s="1"/>
      <c r="V976" s="1"/>
      <c r="W976" s="3"/>
      <c r="X976" s="66"/>
      <c r="Y976" s="162"/>
      <c r="Z976" s="162"/>
      <c r="AA976" s="162"/>
      <c r="AB976" s="2"/>
      <c r="AC976" s="2"/>
      <c r="AE976" s="163"/>
      <c r="AG976" s="1"/>
      <c r="AH976" s="1"/>
      <c r="AI976" s="1"/>
      <c r="AJ976" s="50"/>
    </row>
    <row r="977" spans="1:36" customFormat="1" x14ac:dyDescent="0.25">
      <c r="A977" s="15"/>
      <c r="B977" s="15"/>
      <c r="C977" s="15"/>
      <c r="D977" s="15"/>
      <c r="E977" s="15"/>
      <c r="F977" s="15"/>
      <c r="G977" s="15"/>
      <c r="H977" s="15"/>
      <c r="I977" s="15"/>
      <c r="J977" s="50"/>
      <c r="K977" s="3"/>
      <c r="L977" s="50"/>
      <c r="M977" s="50"/>
      <c r="N977" s="1"/>
      <c r="O977" s="50"/>
      <c r="P977" s="50"/>
      <c r="Q977" s="50"/>
      <c r="R977" s="3"/>
      <c r="S977" s="2"/>
      <c r="T977" s="1"/>
      <c r="U977" s="1"/>
      <c r="V977" s="1"/>
      <c r="W977" s="3"/>
      <c r="X977" s="66"/>
      <c r="Y977" s="162"/>
      <c r="Z977" s="162"/>
      <c r="AA977" s="162"/>
      <c r="AB977" s="2"/>
      <c r="AC977" s="2"/>
      <c r="AE977" s="163"/>
      <c r="AG977" s="1"/>
      <c r="AH977" s="1"/>
      <c r="AI977" s="1"/>
      <c r="AJ977" s="50"/>
    </row>
    <row r="978" spans="1:36" customFormat="1" x14ac:dyDescent="0.25">
      <c r="A978" s="15"/>
      <c r="B978" s="15"/>
      <c r="C978" s="15"/>
      <c r="D978" s="15"/>
      <c r="E978" s="15"/>
      <c r="F978" s="15"/>
      <c r="G978" s="15"/>
      <c r="H978" s="15"/>
      <c r="I978" s="15"/>
      <c r="J978" s="50"/>
      <c r="K978" s="3"/>
      <c r="L978" s="50"/>
      <c r="M978" s="50"/>
      <c r="N978" s="1"/>
      <c r="O978" s="50"/>
      <c r="P978" s="50"/>
      <c r="Q978" s="50"/>
      <c r="R978" s="3"/>
      <c r="S978" s="2"/>
      <c r="T978" s="1"/>
      <c r="U978" s="1"/>
      <c r="V978" s="1"/>
      <c r="W978" s="3"/>
      <c r="X978" s="66"/>
      <c r="Y978" s="162"/>
      <c r="Z978" s="162"/>
      <c r="AA978" s="162"/>
      <c r="AB978" s="2"/>
      <c r="AC978" s="2"/>
      <c r="AE978" s="163"/>
      <c r="AG978" s="1"/>
      <c r="AH978" s="1"/>
      <c r="AI978" s="1"/>
      <c r="AJ978" s="50"/>
    </row>
    <row r="979" spans="1:36" customFormat="1" x14ac:dyDescent="0.25">
      <c r="A979" s="15"/>
      <c r="B979" s="15"/>
      <c r="C979" s="15"/>
      <c r="D979" s="15"/>
      <c r="E979" s="15"/>
      <c r="F979" s="15"/>
      <c r="G979" s="15"/>
      <c r="H979" s="15"/>
      <c r="I979" s="15"/>
      <c r="J979" s="50"/>
      <c r="K979" s="3"/>
      <c r="L979" s="50"/>
      <c r="M979" s="50"/>
      <c r="N979" s="1"/>
      <c r="O979" s="50"/>
      <c r="P979" s="50"/>
      <c r="Q979" s="50"/>
      <c r="R979" s="3"/>
      <c r="S979" s="2"/>
      <c r="T979" s="1"/>
      <c r="U979" s="1"/>
      <c r="V979" s="1"/>
      <c r="W979" s="3"/>
      <c r="X979" s="66"/>
      <c r="Y979" s="162"/>
      <c r="Z979" s="162"/>
      <c r="AA979" s="162"/>
      <c r="AB979" s="2"/>
      <c r="AC979" s="2"/>
      <c r="AE979" s="163"/>
      <c r="AG979" s="1"/>
      <c r="AH979" s="1"/>
      <c r="AI979" s="1"/>
      <c r="AJ979" s="50"/>
    </row>
    <row r="980" spans="1:36" customFormat="1" x14ac:dyDescent="0.25">
      <c r="A980" s="15"/>
      <c r="B980" s="15"/>
      <c r="C980" s="15"/>
      <c r="D980" s="15"/>
      <c r="E980" s="15"/>
      <c r="F980" s="15"/>
      <c r="G980" s="15"/>
      <c r="H980" s="15"/>
      <c r="I980" s="15"/>
      <c r="J980" s="50"/>
      <c r="K980" s="3"/>
      <c r="L980" s="50"/>
      <c r="M980" s="50"/>
      <c r="N980" s="1"/>
      <c r="O980" s="50"/>
      <c r="P980" s="50"/>
      <c r="Q980" s="50"/>
      <c r="R980" s="3"/>
      <c r="S980" s="2"/>
      <c r="T980" s="1"/>
      <c r="U980" s="1"/>
      <c r="V980" s="1"/>
      <c r="W980" s="3"/>
      <c r="X980" s="66"/>
      <c r="Y980" s="162"/>
      <c r="Z980" s="162"/>
      <c r="AA980" s="162"/>
      <c r="AB980" s="2"/>
      <c r="AC980" s="2"/>
      <c r="AE980" s="163"/>
      <c r="AG980" s="1"/>
      <c r="AH980" s="1"/>
      <c r="AI980" s="1"/>
      <c r="AJ980" s="50"/>
    </row>
    <row r="981" spans="1:36" customFormat="1" x14ac:dyDescent="0.25">
      <c r="A981" s="15"/>
      <c r="B981" s="15"/>
      <c r="C981" s="15"/>
      <c r="D981" s="15"/>
      <c r="E981" s="15"/>
      <c r="F981" s="15"/>
      <c r="G981" s="15"/>
      <c r="H981" s="15"/>
      <c r="I981" s="15"/>
      <c r="J981" s="50"/>
      <c r="K981" s="3"/>
      <c r="L981" s="50"/>
      <c r="M981" s="50"/>
      <c r="N981" s="1"/>
      <c r="O981" s="50"/>
      <c r="P981" s="50"/>
      <c r="Q981" s="50"/>
      <c r="R981" s="3"/>
      <c r="S981" s="2"/>
      <c r="T981" s="1"/>
      <c r="U981" s="1"/>
      <c r="V981" s="1"/>
      <c r="W981" s="3"/>
      <c r="X981" s="66"/>
      <c r="Y981" s="162"/>
      <c r="Z981" s="162"/>
      <c r="AA981" s="162"/>
      <c r="AB981" s="2"/>
      <c r="AC981" s="2"/>
      <c r="AE981" s="163"/>
      <c r="AG981" s="1"/>
      <c r="AH981" s="1"/>
      <c r="AI981" s="1"/>
      <c r="AJ981" s="50"/>
    </row>
    <row r="982" spans="1:36" customFormat="1" x14ac:dyDescent="0.25">
      <c r="A982" s="15"/>
      <c r="B982" s="15"/>
      <c r="C982" s="15"/>
      <c r="D982" s="15"/>
      <c r="E982" s="15"/>
      <c r="F982" s="15"/>
      <c r="G982" s="15"/>
      <c r="H982" s="15"/>
      <c r="I982" s="15"/>
      <c r="J982" s="50"/>
      <c r="K982" s="3"/>
      <c r="L982" s="50"/>
      <c r="M982" s="50"/>
      <c r="N982" s="1"/>
      <c r="O982" s="50"/>
      <c r="P982" s="50"/>
      <c r="Q982" s="50"/>
      <c r="R982" s="3"/>
      <c r="S982" s="2"/>
      <c r="T982" s="1"/>
      <c r="U982" s="1"/>
      <c r="V982" s="1"/>
      <c r="W982" s="3"/>
      <c r="X982" s="66"/>
      <c r="Y982" s="162"/>
      <c r="Z982" s="162"/>
      <c r="AA982" s="162"/>
      <c r="AB982" s="2"/>
      <c r="AC982" s="2"/>
      <c r="AE982" s="163"/>
      <c r="AG982" s="1"/>
      <c r="AH982" s="1"/>
      <c r="AI982" s="1"/>
      <c r="AJ982" s="50"/>
    </row>
    <row r="983" spans="1:36" customFormat="1" x14ac:dyDescent="0.25">
      <c r="A983" s="15"/>
      <c r="B983" s="15"/>
      <c r="C983" s="15"/>
      <c r="D983" s="15"/>
      <c r="E983" s="15"/>
      <c r="F983" s="15"/>
      <c r="G983" s="15"/>
      <c r="H983" s="15"/>
      <c r="I983" s="15"/>
      <c r="J983" s="50"/>
      <c r="K983" s="3"/>
      <c r="L983" s="50"/>
      <c r="M983" s="50"/>
      <c r="N983" s="1"/>
      <c r="O983" s="50"/>
      <c r="P983" s="50"/>
      <c r="Q983" s="50"/>
      <c r="R983" s="3"/>
      <c r="S983" s="2"/>
      <c r="T983" s="1"/>
      <c r="U983" s="1"/>
      <c r="V983" s="1"/>
      <c r="W983" s="3"/>
      <c r="X983" s="66"/>
      <c r="Y983" s="162"/>
      <c r="Z983" s="162"/>
      <c r="AA983" s="162"/>
      <c r="AB983" s="2"/>
      <c r="AC983" s="2"/>
      <c r="AE983" s="163"/>
      <c r="AG983" s="1"/>
      <c r="AH983" s="1"/>
      <c r="AI983" s="1"/>
      <c r="AJ983" s="50"/>
    </row>
    <row r="984" spans="1:36" customFormat="1" x14ac:dyDescent="0.25">
      <c r="A984" s="15"/>
      <c r="B984" s="15"/>
      <c r="C984" s="15"/>
      <c r="D984" s="15"/>
      <c r="E984" s="15"/>
      <c r="F984" s="15"/>
      <c r="G984" s="15"/>
      <c r="H984" s="15"/>
      <c r="I984" s="15"/>
      <c r="J984" s="50"/>
      <c r="K984" s="3"/>
      <c r="L984" s="50"/>
      <c r="M984" s="50"/>
      <c r="N984" s="1"/>
      <c r="O984" s="50"/>
      <c r="P984" s="50"/>
      <c r="Q984" s="50"/>
      <c r="R984" s="3"/>
      <c r="S984" s="2"/>
      <c r="T984" s="1"/>
      <c r="U984" s="1"/>
      <c r="V984" s="1"/>
      <c r="W984" s="3"/>
      <c r="X984" s="66"/>
      <c r="Y984" s="162"/>
      <c r="Z984" s="162"/>
      <c r="AA984" s="162"/>
      <c r="AB984" s="2"/>
      <c r="AC984" s="2"/>
      <c r="AE984" s="163"/>
      <c r="AG984" s="1"/>
      <c r="AH984" s="1"/>
      <c r="AI984" s="1"/>
      <c r="AJ984" s="50"/>
    </row>
    <row r="985" spans="1:36" customFormat="1" x14ac:dyDescent="0.25">
      <c r="A985" s="15"/>
      <c r="B985" s="15"/>
      <c r="C985" s="15"/>
      <c r="D985" s="15"/>
      <c r="E985" s="15"/>
      <c r="F985" s="15"/>
      <c r="G985" s="15"/>
      <c r="H985" s="15"/>
      <c r="I985" s="15"/>
      <c r="J985" s="50"/>
      <c r="K985" s="3"/>
      <c r="L985" s="50"/>
      <c r="M985" s="50"/>
      <c r="N985" s="1"/>
      <c r="O985" s="50"/>
      <c r="P985" s="50"/>
      <c r="Q985" s="50"/>
      <c r="R985" s="3"/>
      <c r="S985" s="2"/>
      <c r="T985" s="1"/>
      <c r="U985" s="1"/>
      <c r="V985" s="1"/>
      <c r="W985" s="3"/>
      <c r="X985" s="66"/>
      <c r="Y985" s="162"/>
      <c r="Z985" s="162"/>
      <c r="AA985" s="162"/>
      <c r="AB985" s="2"/>
      <c r="AC985" s="2"/>
      <c r="AE985" s="163"/>
      <c r="AG985" s="1"/>
      <c r="AH985" s="1"/>
      <c r="AI985" s="1"/>
      <c r="AJ985" s="50"/>
    </row>
    <row r="986" spans="1:36" customFormat="1" x14ac:dyDescent="0.25">
      <c r="A986" s="15"/>
      <c r="B986" s="15"/>
      <c r="C986" s="15"/>
      <c r="D986" s="15"/>
      <c r="E986" s="15"/>
      <c r="F986" s="15"/>
      <c r="G986" s="15"/>
      <c r="H986" s="15"/>
      <c r="I986" s="15"/>
      <c r="J986" s="50"/>
      <c r="K986" s="3"/>
      <c r="L986" s="50"/>
      <c r="M986" s="50"/>
      <c r="N986" s="1"/>
      <c r="O986" s="50"/>
      <c r="P986" s="50"/>
      <c r="Q986" s="50"/>
      <c r="R986" s="3"/>
      <c r="S986" s="2"/>
      <c r="T986" s="1"/>
      <c r="U986" s="1"/>
      <c r="V986" s="1"/>
      <c r="W986" s="3"/>
      <c r="X986" s="66"/>
      <c r="Y986" s="162"/>
      <c r="Z986" s="162"/>
      <c r="AA986" s="162"/>
      <c r="AB986" s="2"/>
      <c r="AC986" s="2"/>
      <c r="AE986" s="163"/>
      <c r="AG986" s="1"/>
      <c r="AH986" s="1"/>
      <c r="AI986" s="1"/>
      <c r="AJ986" s="50"/>
    </row>
    <row r="987" spans="1:36" customFormat="1" x14ac:dyDescent="0.25">
      <c r="A987" s="15"/>
      <c r="B987" s="15"/>
      <c r="C987" s="15"/>
      <c r="D987" s="15"/>
      <c r="E987" s="15"/>
      <c r="F987" s="15"/>
      <c r="G987" s="15"/>
      <c r="H987" s="15"/>
      <c r="I987" s="15"/>
      <c r="J987" s="50"/>
      <c r="K987" s="3"/>
      <c r="L987" s="50"/>
      <c r="M987" s="50"/>
      <c r="N987" s="1"/>
      <c r="O987" s="50"/>
      <c r="P987" s="50"/>
      <c r="Q987" s="50"/>
      <c r="R987" s="3"/>
      <c r="S987" s="2"/>
      <c r="T987" s="1"/>
      <c r="U987" s="1"/>
      <c r="V987" s="1"/>
      <c r="W987" s="3"/>
      <c r="X987" s="66"/>
      <c r="Y987" s="162"/>
      <c r="Z987" s="162"/>
      <c r="AA987" s="162"/>
      <c r="AB987" s="2"/>
      <c r="AC987" s="2"/>
      <c r="AE987" s="163"/>
      <c r="AG987" s="1"/>
      <c r="AH987" s="1"/>
      <c r="AI987" s="1"/>
      <c r="AJ987" s="50"/>
    </row>
    <row r="988" spans="1:36" customFormat="1" x14ac:dyDescent="0.25">
      <c r="A988" s="15"/>
      <c r="B988" s="15"/>
      <c r="C988" s="15"/>
      <c r="D988" s="15"/>
      <c r="E988" s="15"/>
      <c r="F988" s="15"/>
      <c r="G988" s="15"/>
      <c r="H988" s="15"/>
      <c r="I988" s="15"/>
      <c r="J988" s="50"/>
      <c r="K988" s="3"/>
      <c r="L988" s="50"/>
      <c r="M988" s="50"/>
      <c r="N988" s="1"/>
      <c r="O988" s="50"/>
      <c r="P988" s="50"/>
      <c r="Q988" s="50"/>
      <c r="R988" s="3"/>
      <c r="S988" s="2"/>
      <c r="T988" s="1"/>
      <c r="U988" s="1"/>
      <c r="V988" s="1"/>
      <c r="W988" s="3"/>
      <c r="X988" s="66"/>
      <c r="Y988" s="162"/>
      <c r="Z988" s="162"/>
      <c r="AA988" s="162"/>
      <c r="AB988" s="2"/>
      <c r="AC988" s="2"/>
      <c r="AE988" s="163"/>
      <c r="AG988" s="1"/>
      <c r="AH988" s="1"/>
      <c r="AI988" s="1"/>
      <c r="AJ988" s="50"/>
    </row>
    <row r="989" spans="1:36" customFormat="1" x14ac:dyDescent="0.25">
      <c r="A989" s="15"/>
      <c r="B989" s="15"/>
      <c r="C989" s="15"/>
      <c r="D989" s="15"/>
      <c r="E989" s="15"/>
      <c r="F989" s="15"/>
      <c r="G989" s="15"/>
      <c r="H989" s="15"/>
      <c r="I989" s="15"/>
      <c r="J989" s="50"/>
      <c r="K989" s="3"/>
      <c r="L989" s="50"/>
      <c r="M989" s="50"/>
      <c r="N989" s="1"/>
      <c r="O989" s="50"/>
      <c r="P989" s="50"/>
      <c r="Q989" s="50"/>
      <c r="R989" s="3"/>
      <c r="S989" s="2"/>
      <c r="T989" s="1"/>
      <c r="U989" s="1"/>
      <c r="V989" s="1"/>
      <c r="W989" s="3"/>
      <c r="X989" s="66"/>
      <c r="Y989" s="162"/>
      <c r="Z989" s="162"/>
      <c r="AA989" s="162"/>
      <c r="AB989" s="2"/>
      <c r="AC989" s="2"/>
      <c r="AE989" s="163"/>
      <c r="AG989" s="1"/>
      <c r="AH989" s="1"/>
      <c r="AI989" s="1"/>
      <c r="AJ989" s="50"/>
    </row>
    <row r="990" spans="1:36" customFormat="1" x14ac:dyDescent="0.25">
      <c r="A990" s="15"/>
      <c r="B990" s="15"/>
      <c r="C990" s="15"/>
      <c r="D990" s="15"/>
      <c r="E990" s="15"/>
      <c r="F990" s="15"/>
      <c r="G990" s="15"/>
      <c r="H990" s="15"/>
      <c r="I990" s="15"/>
      <c r="J990" s="50"/>
      <c r="K990" s="3"/>
      <c r="L990" s="50"/>
      <c r="M990" s="50"/>
      <c r="N990" s="1"/>
      <c r="O990" s="50"/>
      <c r="P990" s="50"/>
      <c r="Q990" s="50"/>
      <c r="R990" s="3"/>
      <c r="S990" s="2"/>
      <c r="T990" s="1"/>
      <c r="U990" s="1"/>
      <c r="V990" s="1"/>
      <c r="W990" s="3"/>
      <c r="X990" s="66"/>
      <c r="Y990" s="162"/>
      <c r="Z990" s="162"/>
      <c r="AA990" s="162"/>
      <c r="AB990" s="2"/>
      <c r="AC990" s="2"/>
      <c r="AE990" s="163"/>
      <c r="AG990" s="1"/>
      <c r="AH990" s="1"/>
      <c r="AI990" s="1"/>
      <c r="AJ990" s="50"/>
    </row>
    <row r="991" spans="1:36" customFormat="1" x14ac:dyDescent="0.25">
      <c r="A991" s="15"/>
      <c r="B991" s="15"/>
      <c r="C991" s="15"/>
      <c r="D991" s="15"/>
      <c r="E991" s="15"/>
      <c r="F991" s="15"/>
      <c r="G991" s="15"/>
      <c r="H991" s="15"/>
      <c r="I991" s="15"/>
      <c r="J991" s="50"/>
      <c r="K991" s="3"/>
      <c r="L991" s="50"/>
      <c r="M991" s="50"/>
      <c r="N991" s="1"/>
      <c r="O991" s="50"/>
      <c r="P991" s="50"/>
      <c r="Q991" s="50"/>
      <c r="R991" s="3"/>
      <c r="S991" s="2"/>
      <c r="T991" s="1"/>
      <c r="U991" s="1"/>
      <c r="V991" s="1"/>
      <c r="W991" s="3"/>
      <c r="X991" s="66"/>
      <c r="Y991" s="162"/>
      <c r="Z991" s="162"/>
      <c r="AA991" s="162"/>
      <c r="AB991" s="2"/>
      <c r="AC991" s="2"/>
      <c r="AE991" s="163"/>
      <c r="AG991" s="1"/>
      <c r="AH991" s="1"/>
      <c r="AI991" s="1"/>
      <c r="AJ991" s="50"/>
    </row>
    <row r="992" spans="1:36" customFormat="1" x14ac:dyDescent="0.25">
      <c r="A992" s="15"/>
      <c r="B992" s="15"/>
      <c r="C992" s="15"/>
      <c r="D992" s="15"/>
      <c r="E992" s="15"/>
      <c r="F992" s="15"/>
      <c r="G992" s="15"/>
      <c r="H992" s="15"/>
      <c r="I992" s="15"/>
      <c r="J992" s="50"/>
      <c r="K992" s="3"/>
      <c r="L992" s="50"/>
      <c r="M992" s="50"/>
      <c r="N992" s="1"/>
      <c r="O992" s="50"/>
      <c r="P992" s="50"/>
      <c r="Q992" s="50"/>
      <c r="R992" s="3"/>
      <c r="S992" s="2"/>
      <c r="T992" s="1"/>
      <c r="U992" s="1"/>
      <c r="V992" s="1"/>
      <c r="W992" s="3"/>
      <c r="X992" s="66"/>
      <c r="Y992" s="162"/>
      <c r="Z992" s="162"/>
      <c r="AA992" s="162"/>
      <c r="AB992" s="2"/>
      <c r="AC992" s="2"/>
      <c r="AE992" s="163"/>
      <c r="AG992" s="1"/>
      <c r="AH992" s="1"/>
      <c r="AI992" s="1"/>
      <c r="AJ992" s="50"/>
    </row>
    <row r="993" spans="1:36" customFormat="1" x14ac:dyDescent="0.25">
      <c r="A993" s="15"/>
      <c r="B993" s="15"/>
      <c r="C993" s="15"/>
      <c r="D993" s="15"/>
      <c r="E993" s="15"/>
      <c r="F993" s="15"/>
      <c r="G993" s="15"/>
      <c r="H993" s="15"/>
      <c r="I993" s="15"/>
      <c r="J993" s="50"/>
      <c r="K993" s="3"/>
      <c r="L993" s="50"/>
      <c r="M993" s="50"/>
      <c r="N993" s="1"/>
      <c r="O993" s="50"/>
      <c r="P993" s="50"/>
      <c r="Q993" s="50"/>
      <c r="R993" s="3"/>
      <c r="S993" s="2"/>
      <c r="T993" s="1"/>
      <c r="U993" s="1"/>
      <c r="V993" s="1"/>
      <c r="W993" s="3"/>
      <c r="X993" s="66"/>
      <c r="Y993" s="162"/>
      <c r="Z993" s="162"/>
      <c r="AA993" s="162"/>
      <c r="AB993" s="2"/>
      <c r="AC993" s="2"/>
      <c r="AE993" s="163"/>
      <c r="AG993" s="1"/>
      <c r="AH993" s="1"/>
      <c r="AI993" s="1"/>
      <c r="AJ993" s="50"/>
    </row>
    <row r="994" spans="1:36" customFormat="1" x14ac:dyDescent="0.25">
      <c r="A994" s="15"/>
      <c r="B994" s="15"/>
      <c r="C994" s="15"/>
      <c r="D994" s="15"/>
      <c r="E994" s="15"/>
      <c r="F994" s="15"/>
      <c r="G994" s="15"/>
      <c r="H994" s="15"/>
      <c r="I994" s="15"/>
      <c r="J994" s="50"/>
      <c r="K994" s="3"/>
      <c r="L994" s="50"/>
      <c r="M994" s="50"/>
      <c r="N994" s="1"/>
      <c r="O994" s="50"/>
      <c r="P994" s="50"/>
      <c r="Q994" s="50"/>
      <c r="R994" s="3"/>
      <c r="S994" s="2"/>
      <c r="T994" s="1"/>
      <c r="U994" s="1"/>
      <c r="V994" s="1"/>
      <c r="W994" s="3"/>
      <c r="X994" s="66"/>
      <c r="Y994" s="162"/>
      <c r="Z994" s="162"/>
      <c r="AA994" s="162"/>
      <c r="AB994" s="2"/>
      <c r="AC994" s="2"/>
      <c r="AE994" s="163"/>
      <c r="AG994" s="1"/>
      <c r="AH994" s="1"/>
      <c r="AI994" s="1"/>
      <c r="AJ994" s="50"/>
    </row>
    <row r="995" spans="1:36" customFormat="1" x14ac:dyDescent="0.25">
      <c r="A995" s="15"/>
      <c r="B995" s="15"/>
      <c r="C995" s="15"/>
      <c r="D995" s="15"/>
      <c r="E995" s="15"/>
      <c r="F995" s="15"/>
      <c r="G995" s="15"/>
      <c r="H995" s="15"/>
      <c r="I995" s="15"/>
      <c r="J995" s="50"/>
      <c r="K995" s="3"/>
      <c r="L995" s="50"/>
      <c r="M995" s="50"/>
      <c r="N995" s="1"/>
      <c r="O995" s="50"/>
      <c r="P995" s="50"/>
      <c r="Q995" s="50"/>
      <c r="R995" s="3"/>
      <c r="S995" s="2"/>
      <c r="T995" s="1"/>
      <c r="U995" s="1"/>
      <c r="V995" s="1"/>
      <c r="W995" s="3"/>
      <c r="X995" s="66"/>
      <c r="Y995" s="162"/>
      <c r="Z995" s="162"/>
      <c r="AA995" s="162"/>
      <c r="AB995" s="2"/>
      <c r="AC995" s="2"/>
      <c r="AE995" s="163"/>
      <c r="AG995" s="1"/>
      <c r="AH995" s="1"/>
      <c r="AI995" s="1"/>
      <c r="AJ995" s="50"/>
    </row>
    <row r="996" spans="1:36" customFormat="1" x14ac:dyDescent="0.25">
      <c r="A996" s="15"/>
      <c r="B996" s="15"/>
      <c r="C996" s="15"/>
      <c r="D996" s="15"/>
      <c r="E996" s="15"/>
      <c r="F996" s="15"/>
      <c r="G996" s="15"/>
      <c r="H996" s="15"/>
      <c r="I996" s="15"/>
      <c r="J996" s="50"/>
      <c r="K996" s="3"/>
      <c r="L996" s="50"/>
      <c r="M996" s="50"/>
      <c r="N996" s="1"/>
      <c r="O996" s="50"/>
      <c r="P996" s="50"/>
      <c r="Q996" s="50"/>
      <c r="R996" s="3"/>
      <c r="S996" s="2"/>
      <c r="T996" s="1"/>
      <c r="U996" s="1"/>
      <c r="V996" s="1"/>
      <c r="W996" s="3"/>
      <c r="X996" s="66"/>
      <c r="Y996" s="162"/>
      <c r="Z996" s="162"/>
      <c r="AA996" s="162"/>
      <c r="AB996" s="2"/>
      <c r="AC996" s="2"/>
      <c r="AE996" s="163"/>
      <c r="AG996" s="1"/>
      <c r="AH996" s="1"/>
      <c r="AI996" s="1"/>
      <c r="AJ996" s="50"/>
    </row>
    <row r="997" spans="1:36" customFormat="1" x14ac:dyDescent="0.25">
      <c r="A997" s="15"/>
      <c r="B997" s="15"/>
      <c r="C997" s="15"/>
      <c r="D997" s="15"/>
      <c r="E997" s="15"/>
      <c r="F997" s="15"/>
      <c r="G997" s="15"/>
      <c r="H997" s="15"/>
      <c r="I997" s="15"/>
      <c r="J997" s="50"/>
      <c r="K997" s="3"/>
      <c r="L997" s="50"/>
      <c r="M997" s="50"/>
      <c r="N997" s="1"/>
      <c r="O997" s="50"/>
      <c r="P997" s="50"/>
      <c r="Q997" s="50"/>
      <c r="R997" s="3"/>
      <c r="S997" s="2"/>
      <c r="T997" s="1"/>
      <c r="U997" s="1"/>
      <c r="V997" s="1"/>
      <c r="W997" s="3"/>
      <c r="X997" s="66"/>
      <c r="Y997" s="162"/>
      <c r="Z997" s="162"/>
      <c r="AA997" s="162"/>
      <c r="AB997" s="2"/>
      <c r="AC997" s="2"/>
      <c r="AE997" s="163"/>
      <c r="AG997" s="1"/>
      <c r="AH997" s="1"/>
      <c r="AI997" s="1"/>
      <c r="AJ997" s="50"/>
    </row>
    <row r="998" spans="1:36" customFormat="1" x14ac:dyDescent="0.25">
      <c r="A998" s="15"/>
      <c r="B998" s="15"/>
      <c r="C998" s="15"/>
      <c r="D998" s="15"/>
      <c r="E998" s="15"/>
      <c r="F998" s="15"/>
      <c r="G998" s="15"/>
      <c r="H998" s="15"/>
      <c r="I998" s="15"/>
      <c r="J998" s="50"/>
      <c r="K998" s="3"/>
      <c r="L998" s="50"/>
      <c r="M998" s="50"/>
      <c r="N998" s="1"/>
      <c r="O998" s="50"/>
      <c r="P998" s="50"/>
      <c r="Q998" s="50"/>
      <c r="R998" s="3"/>
      <c r="S998" s="2"/>
      <c r="T998" s="1"/>
      <c r="U998" s="1"/>
      <c r="V998" s="1"/>
      <c r="W998" s="3"/>
      <c r="X998" s="66"/>
      <c r="Y998" s="162"/>
      <c r="Z998" s="162"/>
      <c r="AA998" s="162"/>
      <c r="AB998" s="2"/>
      <c r="AC998" s="2"/>
      <c r="AE998" s="163"/>
      <c r="AG998" s="1"/>
      <c r="AH998" s="1"/>
      <c r="AI998" s="1"/>
      <c r="AJ998" s="50"/>
    </row>
    <row r="999" spans="1:36" customFormat="1" x14ac:dyDescent="0.25">
      <c r="A999" s="15"/>
      <c r="B999" s="15"/>
      <c r="C999" s="15"/>
      <c r="D999" s="15"/>
      <c r="E999" s="15"/>
      <c r="F999" s="15"/>
      <c r="G999" s="15"/>
      <c r="H999" s="15"/>
      <c r="I999" s="15"/>
      <c r="J999" s="50"/>
      <c r="K999" s="3"/>
      <c r="L999" s="50"/>
      <c r="M999" s="50"/>
      <c r="N999" s="1"/>
      <c r="O999" s="50"/>
      <c r="P999" s="50"/>
      <c r="Q999" s="50"/>
      <c r="R999" s="3"/>
      <c r="S999" s="2"/>
      <c r="T999" s="1"/>
      <c r="U999" s="1"/>
      <c r="V999" s="1"/>
      <c r="W999" s="3"/>
      <c r="X999" s="66"/>
      <c r="Y999" s="162"/>
      <c r="Z999" s="162"/>
      <c r="AA999" s="162"/>
      <c r="AB999" s="2"/>
      <c r="AC999" s="2"/>
      <c r="AE999" s="163"/>
      <c r="AG999" s="1"/>
      <c r="AH999" s="1"/>
      <c r="AI999" s="1"/>
      <c r="AJ999" s="50"/>
    </row>
    <row r="1000" spans="1:36" customFormat="1" x14ac:dyDescent="0.25">
      <c r="A1000" s="15"/>
      <c r="B1000" s="15"/>
      <c r="C1000" s="15"/>
      <c r="D1000" s="15"/>
      <c r="E1000" s="15"/>
      <c r="F1000" s="15"/>
      <c r="G1000" s="15"/>
      <c r="H1000" s="15"/>
      <c r="I1000" s="15"/>
      <c r="J1000" s="50"/>
      <c r="K1000" s="3"/>
      <c r="L1000" s="50"/>
      <c r="M1000" s="50"/>
      <c r="N1000" s="1"/>
      <c r="O1000" s="50"/>
      <c r="P1000" s="50"/>
      <c r="Q1000" s="50"/>
      <c r="R1000" s="3"/>
      <c r="S1000" s="2"/>
      <c r="T1000" s="1"/>
      <c r="U1000" s="1"/>
      <c r="V1000" s="1"/>
      <c r="W1000" s="3"/>
      <c r="X1000" s="66"/>
      <c r="Y1000" s="162"/>
      <c r="Z1000" s="162"/>
      <c r="AA1000" s="162"/>
      <c r="AB1000" s="2"/>
      <c r="AC1000" s="2"/>
      <c r="AE1000" s="163"/>
      <c r="AG1000" s="1"/>
      <c r="AH1000" s="1"/>
      <c r="AI1000" s="1"/>
      <c r="AJ1000" s="50"/>
    </row>
    <row r="1001" spans="1:36" customFormat="1" x14ac:dyDescent="0.25">
      <c r="A1001" s="15"/>
      <c r="B1001" s="15"/>
      <c r="C1001" s="15"/>
      <c r="D1001" s="15"/>
      <c r="E1001" s="15"/>
      <c r="F1001" s="15"/>
      <c r="G1001" s="15"/>
      <c r="H1001" s="15"/>
      <c r="I1001" s="15"/>
      <c r="J1001" s="50"/>
      <c r="K1001" s="3"/>
      <c r="L1001" s="50"/>
      <c r="M1001" s="50"/>
      <c r="N1001" s="1"/>
      <c r="O1001" s="50"/>
      <c r="P1001" s="50"/>
      <c r="Q1001" s="50"/>
      <c r="R1001" s="3"/>
      <c r="S1001" s="2"/>
      <c r="T1001" s="1"/>
      <c r="U1001" s="1"/>
      <c r="V1001" s="1"/>
      <c r="W1001" s="3"/>
      <c r="X1001" s="66"/>
      <c r="Y1001" s="162"/>
      <c r="Z1001" s="162"/>
      <c r="AA1001" s="162"/>
      <c r="AB1001" s="2"/>
      <c r="AC1001" s="2"/>
      <c r="AE1001" s="163"/>
      <c r="AG1001" s="1"/>
      <c r="AH1001" s="1"/>
      <c r="AI1001" s="1"/>
      <c r="AJ1001" s="50"/>
    </row>
    <row r="1002" spans="1:36" customFormat="1" x14ac:dyDescent="0.25">
      <c r="A1002" s="15"/>
      <c r="B1002" s="15"/>
      <c r="C1002" s="15"/>
      <c r="D1002" s="15"/>
      <c r="E1002" s="15"/>
      <c r="F1002" s="15"/>
      <c r="G1002" s="15"/>
      <c r="H1002" s="15"/>
      <c r="I1002" s="15"/>
      <c r="J1002" s="50"/>
      <c r="K1002" s="3"/>
      <c r="L1002" s="50"/>
      <c r="M1002" s="50"/>
      <c r="N1002" s="1"/>
      <c r="O1002" s="50"/>
      <c r="P1002" s="50"/>
      <c r="Q1002" s="50"/>
      <c r="R1002" s="3"/>
      <c r="S1002" s="2"/>
      <c r="T1002" s="1"/>
      <c r="U1002" s="1"/>
      <c r="V1002" s="1"/>
      <c r="W1002" s="3"/>
      <c r="X1002" s="66"/>
      <c r="Y1002" s="162"/>
      <c r="Z1002" s="162"/>
      <c r="AA1002" s="162"/>
      <c r="AB1002" s="2"/>
      <c r="AC1002" s="2"/>
      <c r="AE1002" s="163"/>
      <c r="AG1002" s="1"/>
      <c r="AH1002" s="1"/>
      <c r="AI1002" s="1"/>
      <c r="AJ1002" s="50"/>
    </row>
    <row r="1003" spans="1:36" customFormat="1" x14ac:dyDescent="0.25">
      <c r="A1003" s="15"/>
      <c r="B1003" s="15"/>
      <c r="C1003" s="15"/>
      <c r="D1003" s="15"/>
      <c r="E1003" s="15"/>
      <c r="F1003" s="15"/>
      <c r="G1003" s="15"/>
      <c r="H1003" s="15"/>
      <c r="I1003" s="15"/>
      <c r="J1003" s="50"/>
      <c r="K1003" s="3"/>
      <c r="L1003" s="50"/>
      <c r="M1003" s="50"/>
      <c r="N1003" s="1"/>
      <c r="O1003" s="50"/>
      <c r="P1003" s="50"/>
      <c r="Q1003" s="50"/>
      <c r="R1003" s="3"/>
      <c r="S1003" s="2"/>
      <c r="T1003" s="1"/>
      <c r="U1003" s="1"/>
      <c r="V1003" s="1"/>
      <c r="W1003" s="3"/>
      <c r="X1003" s="66"/>
      <c r="Y1003" s="162"/>
      <c r="Z1003" s="162"/>
      <c r="AA1003" s="162"/>
      <c r="AB1003" s="2"/>
      <c r="AC1003" s="2"/>
      <c r="AE1003" s="163"/>
      <c r="AG1003" s="1"/>
      <c r="AH1003" s="1"/>
      <c r="AI1003" s="1"/>
      <c r="AJ1003" s="50"/>
    </row>
    <row r="1004" spans="1:36" customFormat="1" x14ac:dyDescent="0.25">
      <c r="A1004" s="15"/>
      <c r="B1004" s="15"/>
      <c r="C1004" s="15"/>
      <c r="D1004" s="15"/>
      <c r="E1004" s="15"/>
      <c r="F1004" s="15"/>
      <c r="G1004" s="15"/>
      <c r="H1004" s="15"/>
      <c r="I1004" s="15"/>
      <c r="J1004" s="50"/>
      <c r="K1004" s="3"/>
      <c r="L1004" s="50"/>
      <c r="M1004" s="50"/>
      <c r="N1004" s="1"/>
      <c r="O1004" s="50"/>
      <c r="P1004" s="50"/>
      <c r="Q1004" s="50"/>
      <c r="R1004" s="3"/>
      <c r="S1004" s="2"/>
      <c r="T1004" s="1"/>
      <c r="U1004" s="1"/>
      <c r="V1004" s="1"/>
      <c r="W1004" s="3"/>
      <c r="X1004" s="66"/>
      <c r="Y1004" s="162"/>
      <c r="Z1004" s="162"/>
      <c r="AA1004" s="162"/>
      <c r="AB1004" s="2"/>
      <c r="AC1004" s="2"/>
      <c r="AE1004" s="163"/>
      <c r="AG1004" s="1"/>
      <c r="AH1004" s="1"/>
      <c r="AI1004" s="1"/>
      <c r="AJ1004" s="50"/>
    </row>
    <row r="1005" spans="1:36" customFormat="1" x14ac:dyDescent="0.25">
      <c r="A1005" s="15"/>
      <c r="B1005" s="15"/>
      <c r="C1005" s="15"/>
      <c r="D1005" s="15"/>
      <c r="E1005" s="15"/>
      <c r="F1005" s="15"/>
      <c r="G1005" s="15"/>
      <c r="H1005" s="15"/>
      <c r="I1005" s="15"/>
      <c r="J1005" s="50"/>
      <c r="K1005" s="3"/>
      <c r="L1005" s="50"/>
      <c r="M1005" s="50"/>
      <c r="N1005" s="1"/>
      <c r="O1005" s="50"/>
      <c r="P1005" s="50"/>
      <c r="Q1005" s="50"/>
      <c r="R1005" s="3"/>
      <c r="S1005" s="2"/>
      <c r="T1005" s="1"/>
      <c r="U1005" s="1"/>
      <c r="V1005" s="1"/>
      <c r="W1005" s="3"/>
      <c r="X1005" s="66"/>
      <c r="Y1005" s="162"/>
      <c r="Z1005" s="162"/>
      <c r="AA1005" s="162"/>
      <c r="AB1005" s="2"/>
      <c r="AC1005" s="2"/>
      <c r="AE1005" s="163"/>
      <c r="AG1005" s="1"/>
      <c r="AH1005" s="1"/>
      <c r="AI1005" s="1"/>
      <c r="AJ1005" s="50"/>
    </row>
    <row r="1006" spans="1:36" customFormat="1" x14ac:dyDescent="0.25">
      <c r="A1006" s="15"/>
      <c r="B1006" s="15"/>
      <c r="C1006" s="15"/>
      <c r="D1006" s="15"/>
      <c r="E1006" s="15"/>
      <c r="F1006" s="15"/>
      <c r="G1006" s="15"/>
      <c r="H1006" s="15"/>
      <c r="I1006" s="15"/>
      <c r="J1006" s="50"/>
      <c r="K1006" s="3"/>
      <c r="L1006" s="50"/>
      <c r="M1006" s="50"/>
      <c r="N1006" s="1"/>
      <c r="O1006" s="50"/>
      <c r="P1006" s="50"/>
      <c r="Q1006" s="50"/>
      <c r="R1006" s="3"/>
      <c r="S1006" s="2"/>
      <c r="T1006" s="1"/>
      <c r="U1006" s="1"/>
      <c r="V1006" s="1"/>
      <c r="W1006" s="3"/>
      <c r="X1006" s="66"/>
      <c r="Y1006" s="162"/>
      <c r="Z1006" s="162"/>
      <c r="AA1006" s="162"/>
      <c r="AB1006" s="2"/>
      <c r="AC1006" s="2"/>
      <c r="AE1006" s="163"/>
      <c r="AG1006" s="1"/>
      <c r="AH1006" s="1"/>
      <c r="AI1006" s="1"/>
      <c r="AJ1006" s="50"/>
    </row>
    <row r="1007" spans="1:36" customFormat="1" x14ac:dyDescent="0.25">
      <c r="A1007" s="15"/>
      <c r="B1007" s="15"/>
      <c r="C1007" s="15"/>
      <c r="D1007" s="15"/>
      <c r="E1007" s="15"/>
      <c r="F1007" s="15"/>
      <c r="G1007" s="15"/>
      <c r="H1007" s="15"/>
      <c r="I1007" s="15"/>
      <c r="J1007" s="50"/>
      <c r="K1007" s="3"/>
      <c r="L1007" s="50"/>
      <c r="M1007" s="50"/>
      <c r="N1007" s="1"/>
      <c r="O1007" s="50"/>
      <c r="P1007" s="50"/>
      <c r="Q1007" s="50"/>
      <c r="R1007" s="3"/>
      <c r="S1007" s="2"/>
      <c r="T1007" s="1"/>
      <c r="U1007" s="1"/>
      <c r="V1007" s="1"/>
      <c r="W1007" s="3"/>
      <c r="X1007" s="66"/>
      <c r="Y1007" s="162"/>
      <c r="Z1007" s="162"/>
      <c r="AA1007" s="162"/>
      <c r="AB1007" s="2"/>
      <c r="AC1007" s="2"/>
      <c r="AE1007" s="163"/>
      <c r="AG1007" s="1"/>
      <c r="AH1007" s="1"/>
      <c r="AI1007" s="1"/>
      <c r="AJ1007" s="50"/>
    </row>
    <row r="1008" spans="1:36" customFormat="1" x14ac:dyDescent="0.25">
      <c r="A1008" s="15"/>
      <c r="B1008" s="15"/>
      <c r="C1008" s="15"/>
      <c r="D1008" s="15"/>
      <c r="E1008" s="15"/>
      <c r="F1008" s="15"/>
      <c r="G1008" s="15"/>
      <c r="H1008" s="15"/>
      <c r="I1008" s="15"/>
      <c r="J1008" s="50"/>
      <c r="K1008" s="3"/>
      <c r="L1008" s="50"/>
      <c r="M1008" s="50"/>
      <c r="N1008" s="1"/>
      <c r="O1008" s="50"/>
      <c r="P1008" s="50"/>
      <c r="Q1008" s="50"/>
      <c r="R1008" s="3"/>
      <c r="S1008" s="2"/>
      <c r="T1008" s="1"/>
      <c r="U1008" s="1"/>
      <c r="V1008" s="1"/>
      <c r="W1008" s="3"/>
      <c r="X1008" s="66"/>
      <c r="Y1008" s="162"/>
      <c r="Z1008" s="162"/>
      <c r="AA1008" s="162"/>
      <c r="AB1008" s="2"/>
      <c r="AC1008" s="2"/>
      <c r="AE1008" s="163"/>
      <c r="AG1008" s="1"/>
      <c r="AH1008" s="1"/>
      <c r="AI1008" s="1"/>
      <c r="AJ1008" s="50"/>
    </row>
    <row r="1009" spans="1:36" customFormat="1" x14ac:dyDescent="0.25">
      <c r="A1009" s="15"/>
      <c r="B1009" s="15"/>
      <c r="C1009" s="15"/>
      <c r="D1009" s="15"/>
      <c r="E1009" s="15"/>
      <c r="F1009" s="15"/>
      <c r="G1009" s="15"/>
      <c r="H1009" s="15"/>
      <c r="I1009" s="15"/>
      <c r="J1009" s="50"/>
      <c r="K1009" s="3"/>
      <c r="L1009" s="50"/>
      <c r="M1009" s="50"/>
      <c r="N1009" s="1"/>
      <c r="O1009" s="50"/>
      <c r="P1009" s="50"/>
      <c r="Q1009" s="50"/>
      <c r="R1009" s="3"/>
      <c r="S1009" s="2"/>
      <c r="T1009" s="1"/>
      <c r="U1009" s="1"/>
      <c r="V1009" s="1"/>
      <c r="W1009" s="3"/>
      <c r="X1009" s="66"/>
      <c r="Y1009" s="162"/>
      <c r="Z1009" s="162"/>
      <c r="AA1009" s="162"/>
      <c r="AB1009" s="2"/>
      <c r="AC1009" s="2"/>
      <c r="AE1009" s="163"/>
      <c r="AG1009" s="1"/>
      <c r="AH1009" s="1"/>
      <c r="AI1009" s="1"/>
      <c r="AJ1009" s="50"/>
    </row>
    <row r="1010" spans="1:36" customFormat="1" x14ac:dyDescent="0.25">
      <c r="A1010" s="15"/>
      <c r="B1010" s="15"/>
      <c r="C1010" s="15"/>
      <c r="D1010" s="15"/>
      <c r="E1010" s="15"/>
      <c r="F1010" s="15"/>
      <c r="G1010" s="15"/>
      <c r="H1010" s="15"/>
      <c r="I1010" s="15"/>
      <c r="J1010" s="50"/>
      <c r="K1010" s="3"/>
      <c r="L1010" s="50"/>
      <c r="M1010" s="50"/>
      <c r="N1010" s="1"/>
      <c r="O1010" s="50"/>
      <c r="P1010" s="50"/>
      <c r="Q1010" s="50"/>
      <c r="R1010" s="3"/>
      <c r="S1010" s="2"/>
      <c r="T1010" s="1"/>
      <c r="U1010" s="1"/>
      <c r="V1010" s="1"/>
      <c r="W1010" s="3"/>
      <c r="X1010" s="66"/>
      <c r="Y1010" s="162"/>
      <c r="Z1010" s="162"/>
      <c r="AA1010" s="162"/>
      <c r="AB1010" s="2"/>
      <c r="AC1010" s="2"/>
      <c r="AE1010" s="163"/>
      <c r="AG1010" s="1"/>
      <c r="AH1010" s="1"/>
      <c r="AI1010" s="1"/>
      <c r="AJ1010" s="50"/>
    </row>
    <row r="1011" spans="1:36" customFormat="1" x14ac:dyDescent="0.25">
      <c r="A1011" s="15"/>
      <c r="B1011" s="15"/>
      <c r="C1011" s="15"/>
      <c r="D1011" s="15"/>
      <c r="E1011" s="15"/>
      <c r="F1011" s="15"/>
      <c r="G1011" s="15"/>
      <c r="H1011" s="15"/>
      <c r="I1011" s="15"/>
      <c r="J1011" s="50"/>
      <c r="K1011" s="3"/>
      <c r="L1011" s="50"/>
      <c r="M1011" s="50"/>
      <c r="N1011" s="1"/>
      <c r="O1011" s="50"/>
      <c r="P1011" s="50"/>
      <c r="Q1011" s="50"/>
      <c r="R1011" s="3"/>
      <c r="S1011" s="2"/>
      <c r="T1011" s="1"/>
      <c r="U1011" s="1"/>
      <c r="V1011" s="1"/>
      <c r="W1011" s="3"/>
      <c r="X1011" s="66"/>
      <c r="Y1011" s="162"/>
      <c r="Z1011" s="162"/>
      <c r="AA1011" s="162"/>
      <c r="AB1011" s="2"/>
      <c r="AC1011" s="2"/>
      <c r="AE1011" s="163"/>
      <c r="AG1011" s="1"/>
      <c r="AH1011" s="1"/>
      <c r="AI1011" s="1"/>
      <c r="AJ1011" s="50"/>
    </row>
    <row r="1012" spans="1:36" customFormat="1" x14ac:dyDescent="0.25">
      <c r="A1012" s="15"/>
      <c r="B1012" s="15"/>
      <c r="C1012" s="15"/>
      <c r="D1012" s="15"/>
      <c r="E1012" s="15"/>
      <c r="F1012" s="15"/>
      <c r="G1012" s="15"/>
      <c r="H1012" s="15"/>
      <c r="I1012" s="15"/>
      <c r="J1012" s="50"/>
      <c r="K1012" s="3"/>
      <c r="L1012" s="50"/>
      <c r="M1012" s="50"/>
      <c r="N1012" s="1"/>
      <c r="O1012" s="50"/>
      <c r="P1012" s="50"/>
      <c r="Q1012" s="50"/>
      <c r="R1012" s="3"/>
      <c r="S1012" s="2"/>
      <c r="T1012" s="1"/>
      <c r="U1012" s="1"/>
      <c r="V1012" s="1"/>
      <c r="W1012" s="3"/>
      <c r="X1012" s="66"/>
      <c r="Y1012" s="162"/>
      <c r="Z1012" s="162"/>
      <c r="AA1012" s="162"/>
      <c r="AB1012" s="2"/>
      <c r="AC1012" s="2"/>
      <c r="AE1012" s="163"/>
      <c r="AG1012" s="1"/>
      <c r="AH1012" s="1"/>
      <c r="AI1012" s="1"/>
      <c r="AJ1012" s="50"/>
    </row>
    <row r="1013" spans="1:36" customFormat="1" x14ac:dyDescent="0.25">
      <c r="A1013" s="15"/>
      <c r="B1013" s="15"/>
      <c r="C1013" s="15"/>
      <c r="D1013" s="15"/>
      <c r="E1013" s="15"/>
      <c r="F1013" s="15"/>
      <c r="G1013" s="15"/>
      <c r="H1013" s="15"/>
      <c r="I1013" s="15"/>
      <c r="J1013" s="50"/>
      <c r="K1013" s="3"/>
      <c r="L1013" s="50"/>
      <c r="M1013" s="50"/>
      <c r="N1013" s="1"/>
      <c r="O1013" s="50"/>
      <c r="P1013" s="50"/>
      <c r="Q1013" s="50"/>
      <c r="R1013" s="3"/>
      <c r="S1013" s="2"/>
      <c r="T1013" s="1"/>
      <c r="U1013" s="1"/>
      <c r="V1013" s="1"/>
      <c r="W1013" s="3"/>
      <c r="X1013" s="66"/>
      <c r="Y1013" s="162"/>
      <c r="Z1013" s="162"/>
      <c r="AA1013" s="162"/>
      <c r="AB1013" s="2"/>
      <c r="AC1013" s="2"/>
      <c r="AE1013" s="163"/>
      <c r="AG1013" s="1"/>
      <c r="AH1013" s="1"/>
      <c r="AI1013" s="1"/>
      <c r="AJ1013" s="50"/>
    </row>
    <row r="1014" spans="1:36" customFormat="1" x14ac:dyDescent="0.25">
      <c r="A1014" s="15"/>
      <c r="B1014" s="15"/>
      <c r="C1014" s="15"/>
      <c r="D1014" s="15"/>
      <c r="E1014" s="15"/>
      <c r="F1014" s="15"/>
      <c r="G1014" s="15"/>
      <c r="H1014" s="15"/>
      <c r="I1014" s="15"/>
      <c r="J1014" s="50"/>
      <c r="K1014" s="3"/>
      <c r="L1014" s="50"/>
      <c r="M1014" s="50"/>
      <c r="N1014" s="1"/>
      <c r="O1014" s="50"/>
      <c r="P1014" s="50"/>
      <c r="Q1014" s="50"/>
      <c r="R1014" s="3"/>
      <c r="S1014" s="2"/>
      <c r="T1014" s="1"/>
      <c r="U1014" s="1"/>
      <c r="V1014" s="1"/>
      <c r="W1014" s="3"/>
      <c r="X1014" s="66"/>
      <c r="Y1014" s="162"/>
      <c r="Z1014" s="162"/>
      <c r="AA1014" s="162"/>
      <c r="AB1014" s="2"/>
      <c r="AC1014" s="2"/>
      <c r="AE1014" s="163"/>
      <c r="AG1014" s="1"/>
      <c r="AH1014" s="1"/>
      <c r="AI1014" s="1"/>
      <c r="AJ1014" s="50"/>
    </row>
    <row r="1015" spans="1:36" customFormat="1" x14ac:dyDescent="0.25">
      <c r="A1015" s="15"/>
      <c r="B1015" s="15"/>
      <c r="C1015" s="15"/>
      <c r="D1015" s="15"/>
      <c r="E1015" s="15"/>
      <c r="F1015" s="15"/>
      <c r="G1015" s="15"/>
      <c r="H1015" s="15"/>
      <c r="I1015" s="15"/>
      <c r="J1015" s="50"/>
      <c r="K1015" s="3"/>
      <c r="L1015" s="50"/>
      <c r="M1015" s="50"/>
      <c r="N1015" s="1"/>
      <c r="O1015" s="50"/>
      <c r="P1015" s="50"/>
      <c r="Q1015" s="50"/>
      <c r="R1015" s="3"/>
      <c r="S1015" s="2"/>
      <c r="T1015" s="1"/>
      <c r="U1015" s="1"/>
      <c r="V1015" s="1"/>
      <c r="W1015" s="3"/>
      <c r="X1015" s="66"/>
      <c r="Y1015" s="162"/>
      <c r="Z1015" s="162"/>
      <c r="AA1015" s="162"/>
      <c r="AB1015" s="2"/>
      <c r="AC1015" s="2"/>
      <c r="AE1015" s="163"/>
      <c r="AG1015" s="1"/>
      <c r="AH1015" s="1"/>
      <c r="AI1015" s="1"/>
      <c r="AJ1015" s="50"/>
    </row>
    <row r="1016" spans="1:36" customFormat="1" x14ac:dyDescent="0.25">
      <c r="A1016" s="15"/>
      <c r="B1016" s="15"/>
      <c r="C1016" s="15"/>
      <c r="D1016" s="15"/>
      <c r="E1016" s="15"/>
      <c r="F1016" s="15"/>
      <c r="G1016" s="15"/>
      <c r="H1016" s="15"/>
      <c r="I1016" s="15"/>
      <c r="J1016" s="50"/>
      <c r="K1016" s="3"/>
      <c r="L1016" s="50"/>
      <c r="M1016" s="50"/>
      <c r="N1016" s="1"/>
      <c r="O1016" s="50"/>
      <c r="P1016" s="50"/>
      <c r="Q1016" s="50"/>
      <c r="R1016" s="3"/>
      <c r="S1016" s="2"/>
      <c r="T1016" s="1"/>
      <c r="U1016" s="1"/>
      <c r="V1016" s="1"/>
      <c r="W1016" s="3"/>
      <c r="X1016" s="66"/>
      <c r="Y1016" s="162"/>
      <c r="Z1016" s="162"/>
      <c r="AA1016" s="162"/>
      <c r="AB1016" s="2"/>
      <c r="AC1016" s="2"/>
      <c r="AE1016" s="163"/>
      <c r="AG1016" s="1"/>
      <c r="AH1016" s="1"/>
      <c r="AI1016" s="1"/>
      <c r="AJ1016" s="50"/>
    </row>
    <row r="1017" spans="1:36" customFormat="1" x14ac:dyDescent="0.25">
      <c r="A1017" s="15"/>
      <c r="B1017" s="15"/>
      <c r="C1017" s="15"/>
      <c r="D1017" s="15"/>
      <c r="E1017" s="15"/>
      <c r="F1017" s="15"/>
      <c r="G1017" s="15"/>
      <c r="H1017" s="15"/>
      <c r="I1017" s="15"/>
      <c r="J1017" s="50"/>
      <c r="K1017" s="3"/>
      <c r="L1017" s="50"/>
      <c r="M1017" s="50"/>
      <c r="N1017" s="1"/>
      <c r="O1017" s="50"/>
      <c r="P1017" s="50"/>
      <c r="Q1017" s="50"/>
      <c r="R1017" s="3"/>
      <c r="S1017" s="2"/>
      <c r="T1017" s="1"/>
      <c r="U1017" s="1"/>
      <c r="V1017" s="1"/>
      <c r="W1017" s="3"/>
      <c r="X1017" s="66"/>
      <c r="Y1017" s="162"/>
      <c r="Z1017" s="162"/>
      <c r="AA1017" s="162"/>
      <c r="AB1017" s="2"/>
      <c r="AC1017" s="2"/>
      <c r="AE1017" s="163"/>
      <c r="AG1017" s="1"/>
      <c r="AH1017" s="1"/>
      <c r="AI1017" s="1"/>
      <c r="AJ1017" s="50"/>
    </row>
    <row r="1018" spans="1:36" customFormat="1" x14ac:dyDescent="0.25">
      <c r="A1018" s="15"/>
      <c r="B1018" s="15"/>
      <c r="C1018" s="15"/>
      <c r="D1018" s="15"/>
      <c r="E1018" s="15"/>
      <c r="F1018" s="15"/>
      <c r="G1018" s="15"/>
      <c r="H1018" s="15"/>
      <c r="I1018" s="15"/>
      <c r="J1018" s="50"/>
      <c r="K1018" s="3"/>
      <c r="L1018" s="50"/>
      <c r="M1018" s="50"/>
      <c r="N1018" s="1"/>
      <c r="O1018" s="50"/>
      <c r="P1018" s="50"/>
      <c r="Q1018" s="50"/>
      <c r="R1018" s="3"/>
      <c r="S1018" s="2"/>
      <c r="T1018" s="1"/>
      <c r="U1018" s="1"/>
      <c r="V1018" s="1"/>
      <c r="W1018" s="3"/>
      <c r="X1018" s="66"/>
      <c r="Y1018" s="162"/>
      <c r="Z1018" s="162"/>
      <c r="AA1018" s="162"/>
      <c r="AB1018" s="2"/>
      <c r="AC1018" s="2"/>
      <c r="AE1018" s="163"/>
      <c r="AG1018" s="1"/>
      <c r="AH1018" s="1"/>
      <c r="AI1018" s="1"/>
      <c r="AJ1018" s="50"/>
    </row>
    <row r="1019" spans="1:36" customFormat="1" x14ac:dyDescent="0.25">
      <c r="A1019" s="15"/>
      <c r="B1019" s="15"/>
      <c r="C1019" s="15"/>
      <c r="D1019" s="15"/>
      <c r="E1019" s="15"/>
      <c r="F1019" s="15"/>
      <c r="G1019" s="15"/>
      <c r="H1019" s="15"/>
      <c r="I1019" s="15"/>
      <c r="J1019" s="50"/>
      <c r="K1019" s="3"/>
      <c r="L1019" s="50"/>
      <c r="M1019" s="50"/>
      <c r="N1019" s="1"/>
      <c r="O1019" s="50"/>
      <c r="P1019" s="50"/>
      <c r="Q1019" s="50"/>
      <c r="R1019" s="3"/>
      <c r="S1019" s="2"/>
      <c r="T1019" s="1"/>
      <c r="U1019" s="1"/>
      <c r="V1019" s="1"/>
      <c r="W1019" s="3"/>
      <c r="X1019" s="66"/>
      <c r="Y1019" s="162"/>
      <c r="Z1019" s="162"/>
      <c r="AA1019" s="162"/>
      <c r="AB1019" s="2"/>
      <c r="AC1019" s="2"/>
      <c r="AE1019" s="163"/>
      <c r="AG1019" s="1"/>
      <c r="AH1019" s="1"/>
      <c r="AI1019" s="1"/>
      <c r="AJ1019" s="50"/>
    </row>
    <row r="1020" spans="1:36" customFormat="1" x14ac:dyDescent="0.25">
      <c r="A1020" s="15"/>
      <c r="B1020" s="15"/>
      <c r="C1020" s="15"/>
      <c r="D1020" s="15"/>
      <c r="E1020" s="15"/>
      <c r="F1020" s="15"/>
      <c r="G1020" s="15"/>
      <c r="H1020" s="15"/>
      <c r="I1020" s="15"/>
      <c r="J1020" s="50"/>
      <c r="K1020" s="3"/>
      <c r="L1020" s="50"/>
      <c r="M1020" s="50"/>
      <c r="N1020" s="1"/>
      <c r="O1020" s="50"/>
      <c r="P1020" s="50"/>
      <c r="Q1020" s="50"/>
      <c r="R1020" s="3"/>
      <c r="S1020" s="2"/>
      <c r="T1020" s="1"/>
      <c r="U1020" s="1"/>
      <c r="V1020" s="1"/>
      <c r="W1020" s="3"/>
      <c r="X1020" s="66"/>
      <c r="Y1020" s="162"/>
      <c r="Z1020" s="162"/>
      <c r="AA1020" s="162"/>
      <c r="AB1020" s="2"/>
      <c r="AC1020" s="2"/>
      <c r="AE1020" s="163"/>
      <c r="AG1020" s="1"/>
      <c r="AH1020" s="1"/>
      <c r="AI1020" s="1"/>
      <c r="AJ1020" s="50"/>
    </row>
    <row r="1021" spans="1:36" customFormat="1" x14ac:dyDescent="0.25">
      <c r="A1021" s="15"/>
      <c r="B1021" s="15"/>
      <c r="C1021" s="15"/>
      <c r="D1021" s="15"/>
      <c r="E1021" s="15"/>
      <c r="F1021" s="15"/>
      <c r="G1021" s="15"/>
      <c r="H1021" s="15"/>
      <c r="I1021" s="15"/>
      <c r="J1021" s="50"/>
      <c r="K1021" s="3"/>
      <c r="L1021" s="50"/>
      <c r="M1021" s="50"/>
      <c r="N1021" s="1"/>
      <c r="O1021" s="50"/>
      <c r="P1021" s="50"/>
      <c r="Q1021" s="50"/>
      <c r="R1021" s="3"/>
      <c r="S1021" s="2"/>
      <c r="T1021" s="1"/>
      <c r="U1021" s="1"/>
      <c r="V1021" s="1"/>
      <c r="W1021" s="3"/>
      <c r="X1021" s="66"/>
      <c r="Y1021" s="162"/>
      <c r="Z1021" s="162"/>
      <c r="AA1021" s="162"/>
      <c r="AB1021" s="2"/>
      <c r="AC1021" s="2"/>
      <c r="AE1021" s="163"/>
      <c r="AG1021" s="1"/>
      <c r="AH1021" s="1"/>
      <c r="AI1021" s="1"/>
      <c r="AJ1021" s="50"/>
    </row>
    <row r="1022" spans="1:36" customFormat="1" x14ac:dyDescent="0.25">
      <c r="A1022" s="15"/>
      <c r="B1022" s="15"/>
      <c r="C1022" s="15"/>
      <c r="D1022" s="15"/>
      <c r="E1022" s="15"/>
      <c r="F1022" s="15"/>
      <c r="G1022" s="15"/>
      <c r="H1022" s="15"/>
      <c r="I1022" s="15"/>
      <c r="J1022" s="50"/>
      <c r="K1022" s="3"/>
      <c r="L1022" s="50"/>
      <c r="M1022" s="50"/>
      <c r="N1022" s="1"/>
      <c r="O1022" s="50"/>
      <c r="P1022" s="50"/>
      <c r="Q1022" s="50"/>
      <c r="R1022" s="3"/>
      <c r="S1022" s="2"/>
      <c r="T1022" s="1"/>
      <c r="U1022" s="1"/>
      <c r="V1022" s="1"/>
      <c r="W1022" s="3"/>
      <c r="X1022" s="66"/>
      <c r="Y1022" s="162"/>
      <c r="Z1022" s="162"/>
      <c r="AA1022" s="162"/>
      <c r="AB1022" s="2"/>
      <c r="AC1022" s="2"/>
      <c r="AE1022" s="163"/>
      <c r="AG1022" s="1"/>
      <c r="AH1022" s="1"/>
      <c r="AI1022" s="1"/>
      <c r="AJ1022" s="50"/>
    </row>
    <row r="1023" spans="1:36" customFormat="1" x14ac:dyDescent="0.25">
      <c r="A1023" s="15"/>
      <c r="B1023" s="15"/>
      <c r="C1023" s="15"/>
      <c r="D1023" s="15"/>
      <c r="E1023" s="15"/>
      <c r="F1023" s="15"/>
      <c r="G1023" s="15"/>
      <c r="H1023" s="15"/>
      <c r="I1023" s="15"/>
      <c r="J1023" s="50"/>
      <c r="K1023" s="3"/>
      <c r="L1023" s="50"/>
      <c r="M1023" s="50"/>
      <c r="N1023" s="1"/>
      <c r="O1023" s="50"/>
      <c r="P1023" s="50"/>
      <c r="Q1023" s="50"/>
      <c r="R1023" s="3"/>
      <c r="S1023" s="2"/>
      <c r="T1023" s="1"/>
      <c r="U1023" s="1"/>
      <c r="V1023" s="1"/>
      <c r="W1023" s="3"/>
      <c r="X1023" s="66"/>
      <c r="Y1023" s="162"/>
      <c r="Z1023" s="162"/>
      <c r="AA1023" s="162"/>
      <c r="AB1023" s="2"/>
      <c r="AC1023" s="2"/>
      <c r="AE1023" s="163"/>
      <c r="AG1023" s="1"/>
      <c r="AH1023" s="1"/>
      <c r="AI1023" s="1"/>
      <c r="AJ1023" s="50"/>
    </row>
    <row r="1024" spans="1:36" customFormat="1" x14ac:dyDescent="0.25">
      <c r="A1024" s="15"/>
      <c r="B1024" s="15"/>
      <c r="C1024" s="15"/>
      <c r="D1024" s="15"/>
      <c r="E1024" s="15"/>
      <c r="F1024" s="15"/>
      <c r="G1024" s="15"/>
      <c r="H1024" s="15"/>
      <c r="I1024" s="15"/>
      <c r="J1024" s="50"/>
      <c r="K1024" s="3"/>
      <c r="L1024" s="50"/>
      <c r="M1024" s="50"/>
      <c r="N1024" s="1"/>
      <c r="O1024" s="50"/>
      <c r="P1024" s="50"/>
      <c r="Q1024" s="50"/>
      <c r="R1024" s="3"/>
      <c r="S1024" s="2"/>
      <c r="T1024" s="1"/>
      <c r="U1024" s="1"/>
      <c r="V1024" s="1"/>
      <c r="W1024" s="3"/>
      <c r="X1024" s="66"/>
      <c r="Y1024" s="162"/>
      <c r="Z1024" s="162"/>
      <c r="AA1024" s="162"/>
      <c r="AB1024" s="2"/>
      <c r="AC1024" s="2"/>
      <c r="AE1024" s="163"/>
      <c r="AG1024" s="1"/>
      <c r="AH1024" s="1"/>
      <c r="AI1024" s="1"/>
      <c r="AJ1024" s="50"/>
    </row>
    <row r="1025" spans="1:36" customFormat="1" x14ac:dyDescent="0.25">
      <c r="A1025" s="15"/>
      <c r="B1025" s="15"/>
      <c r="C1025" s="15"/>
      <c r="D1025" s="15"/>
      <c r="E1025" s="15"/>
      <c r="F1025" s="15"/>
      <c r="G1025" s="15"/>
      <c r="H1025" s="15"/>
      <c r="I1025" s="15"/>
      <c r="J1025" s="50"/>
      <c r="K1025" s="3"/>
      <c r="L1025" s="50"/>
      <c r="M1025" s="50"/>
      <c r="N1025" s="1"/>
      <c r="O1025" s="50"/>
      <c r="P1025" s="50"/>
      <c r="Q1025" s="50"/>
      <c r="R1025" s="3"/>
      <c r="S1025" s="2"/>
      <c r="T1025" s="1"/>
      <c r="U1025" s="1"/>
      <c r="V1025" s="1"/>
      <c r="W1025" s="3"/>
      <c r="X1025" s="66"/>
      <c r="Y1025" s="162"/>
      <c r="Z1025" s="162"/>
      <c r="AA1025" s="162"/>
      <c r="AB1025" s="2"/>
      <c r="AC1025" s="2"/>
      <c r="AE1025" s="163"/>
      <c r="AG1025" s="1"/>
      <c r="AH1025" s="1"/>
      <c r="AI1025" s="1"/>
      <c r="AJ1025" s="50"/>
    </row>
    <row r="1026" spans="1:36" customFormat="1" x14ac:dyDescent="0.25">
      <c r="A1026" s="15"/>
      <c r="B1026" s="15"/>
      <c r="C1026" s="15"/>
      <c r="D1026" s="15"/>
      <c r="E1026" s="15"/>
      <c r="F1026" s="15"/>
      <c r="G1026" s="15"/>
      <c r="H1026" s="15"/>
      <c r="I1026" s="15"/>
      <c r="J1026" s="50"/>
      <c r="K1026" s="3"/>
      <c r="L1026" s="50"/>
      <c r="M1026" s="50"/>
      <c r="N1026" s="1"/>
      <c r="O1026" s="50"/>
      <c r="P1026" s="50"/>
      <c r="Q1026" s="50"/>
      <c r="R1026" s="3"/>
      <c r="S1026" s="2"/>
      <c r="T1026" s="1"/>
      <c r="U1026" s="1"/>
      <c r="V1026" s="1"/>
      <c r="W1026" s="3"/>
      <c r="X1026" s="66"/>
      <c r="Y1026" s="162"/>
      <c r="Z1026" s="162"/>
      <c r="AA1026" s="162"/>
      <c r="AB1026" s="2"/>
      <c r="AC1026" s="2"/>
      <c r="AE1026" s="163"/>
      <c r="AG1026" s="1"/>
      <c r="AH1026" s="1"/>
      <c r="AI1026" s="1"/>
      <c r="AJ1026" s="50"/>
    </row>
    <row r="1027" spans="1:36" customFormat="1" x14ac:dyDescent="0.25">
      <c r="A1027" s="15"/>
      <c r="B1027" s="15"/>
      <c r="C1027" s="15"/>
      <c r="D1027" s="15"/>
      <c r="E1027" s="15"/>
      <c r="F1027" s="15"/>
      <c r="G1027" s="15"/>
      <c r="H1027" s="15"/>
      <c r="I1027" s="15"/>
      <c r="J1027" s="50"/>
      <c r="K1027" s="3"/>
      <c r="L1027" s="50"/>
      <c r="M1027" s="50"/>
      <c r="N1027" s="1"/>
      <c r="O1027" s="50"/>
      <c r="P1027" s="50"/>
      <c r="Q1027" s="50"/>
      <c r="R1027" s="3"/>
      <c r="S1027" s="2"/>
      <c r="T1027" s="1"/>
      <c r="U1027" s="1"/>
      <c r="V1027" s="1"/>
      <c r="W1027" s="3"/>
      <c r="X1027" s="66"/>
      <c r="Y1027" s="162"/>
      <c r="Z1027" s="162"/>
      <c r="AA1027" s="162"/>
      <c r="AB1027" s="2"/>
      <c r="AC1027" s="2"/>
      <c r="AE1027" s="163"/>
      <c r="AG1027" s="1"/>
      <c r="AH1027" s="1"/>
      <c r="AI1027" s="1"/>
      <c r="AJ1027" s="50"/>
    </row>
    <row r="1028" spans="1:36" customFormat="1" x14ac:dyDescent="0.25">
      <c r="A1028" s="15"/>
      <c r="B1028" s="15"/>
      <c r="C1028" s="15"/>
      <c r="D1028" s="15"/>
      <c r="E1028" s="15"/>
      <c r="F1028" s="15"/>
      <c r="G1028" s="15"/>
      <c r="H1028" s="15"/>
      <c r="I1028" s="15"/>
      <c r="J1028" s="50"/>
      <c r="K1028" s="3"/>
      <c r="L1028" s="50"/>
      <c r="M1028" s="50"/>
      <c r="N1028" s="1"/>
      <c r="O1028" s="50"/>
      <c r="P1028" s="50"/>
      <c r="Q1028" s="50"/>
      <c r="R1028" s="3"/>
      <c r="S1028" s="2"/>
      <c r="T1028" s="1"/>
      <c r="U1028" s="1"/>
      <c r="V1028" s="1"/>
      <c r="W1028" s="3"/>
      <c r="X1028" s="66"/>
      <c r="Y1028" s="162"/>
      <c r="Z1028" s="162"/>
      <c r="AA1028" s="162"/>
      <c r="AB1028" s="2"/>
      <c r="AC1028" s="2"/>
      <c r="AE1028" s="163"/>
      <c r="AG1028" s="1"/>
      <c r="AH1028" s="1"/>
      <c r="AI1028" s="1"/>
      <c r="AJ1028" s="50"/>
    </row>
    <row r="1029" spans="1:36" customFormat="1" x14ac:dyDescent="0.25">
      <c r="A1029" s="15"/>
      <c r="B1029" s="15"/>
      <c r="C1029" s="15"/>
      <c r="D1029" s="15"/>
      <c r="E1029" s="15"/>
      <c r="F1029" s="15"/>
      <c r="G1029" s="15"/>
      <c r="H1029" s="15"/>
      <c r="I1029" s="15"/>
      <c r="J1029" s="50"/>
      <c r="K1029" s="3"/>
      <c r="L1029" s="50"/>
      <c r="M1029" s="50"/>
      <c r="N1029" s="1"/>
      <c r="O1029" s="50"/>
      <c r="P1029" s="50"/>
      <c r="Q1029" s="50"/>
      <c r="R1029" s="3"/>
      <c r="S1029" s="2"/>
      <c r="T1029" s="1"/>
      <c r="U1029" s="1"/>
      <c r="V1029" s="1"/>
      <c r="W1029" s="3"/>
      <c r="X1029" s="66"/>
      <c r="Y1029" s="162"/>
      <c r="Z1029" s="162"/>
      <c r="AA1029" s="162"/>
      <c r="AB1029" s="2"/>
      <c r="AC1029" s="2"/>
      <c r="AE1029" s="163"/>
      <c r="AG1029" s="1"/>
      <c r="AH1029" s="1"/>
      <c r="AI1029" s="1"/>
      <c r="AJ1029" s="50"/>
    </row>
    <row r="1030" spans="1:36" customFormat="1" x14ac:dyDescent="0.25">
      <c r="A1030" s="15"/>
      <c r="B1030" s="15"/>
      <c r="C1030" s="15"/>
      <c r="D1030" s="15"/>
      <c r="E1030" s="15"/>
      <c r="F1030" s="15"/>
      <c r="G1030" s="15"/>
      <c r="H1030" s="15"/>
      <c r="I1030" s="15"/>
      <c r="J1030" s="50"/>
      <c r="K1030" s="3"/>
      <c r="L1030" s="50"/>
      <c r="M1030" s="50"/>
      <c r="N1030" s="1"/>
      <c r="O1030" s="50"/>
      <c r="P1030" s="50"/>
      <c r="Q1030" s="50"/>
      <c r="R1030" s="3"/>
      <c r="S1030" s="2"/>
      <c r="T1030" s="1"/>
      <c r="U1030" s="1"/>
      <c r="V1030" s="1"/>
      <c r="W1030" s="3"/>
      <c r="X1030" s="66"/>
      <c r="Y1030" s="162"/>
      <c r="Z1030" s="162"/>
      <c r="AA1030" s="162"/>
      <c r="AB1030" s="2"/>
      <c r="AC1030" s="2"/>
      <c r="AE1030" s="163"/>
      <c r="AG1030" s="1"/>
      <c r="AH1030" s="1"/>
      <c r="AI1030" s="1"/>
      <c r="AJ1030" s="50"/>
    </row>
    <row r="1031" spans="1:36" customFormat="1" x14ac:dyDescent="0.25">
      <c r="A1031" s="15"/>
      <c r="B1031" s="15"/>
      <c r="C1031" s="15"/>
      <c r="D1031" s="15"/>
      <c r="E1031" s="15"/>
      <c r="F1031" s="15"/>
      <c r="G1031" s="15"/>
      <c r="H1031" s="15"/>
      <c r="I1031" s="15"/>
      <c r="J1031" s="50"/>
      <c r="K1031" s="3"/>
      <c r="L1031" s="50"/>
      <c r="M1031" s="50"/>
      <c r="N1031" s="1"/>
      <c r="O1031" s="50"/>
      <c r="P1031" s="50"/>
      <c r="Q1031" s="50"/>
      <c r="R1031" s="3"/>
      <c r="S1031" s="2"/>
      <c r="T1031" s="1"/>
      <c r="U1031" s="1"/>
      <c r="V1031" s="1"/>
      <c r="W1031" s="3"/>
      <c r="X1031" s="66"/>
      <c r="Y1031" s="162"/>
      <c r="Z1031" s="162"/>
      <c r="AA1031" s="162"/>
      <c r="AB1031" s="2"/>
      <c r="AC1031" s="2"/>
      <c r="AE1031" s="163"/>
      <c r="AG1031" s="1"/>
      <c r="AH1031" s="1"/>
      <c r="AI1031" s="1"/>
      <c r="AJ1031" s="50"/>
    </row>
    <row r="1032" spans="1:36" customFormat="1" x14ac:dyDescent="0.25">
      <c r="A1032" s="15"/>
      <c r="B1032" s="15"/>
      <c r="C1032" s="15"/>
      <c r="D1032" s="15"/>
      <c r="E1032" s="15"/>
      <c r="F1032" s="15"/>
      <c r="G1032" s="15"/>
      <c r="H1032" s="15"/>
      <c r="I1032" s="15"/>
      <c r="J1032" s="50"/>
      <c r="K1032" s="3"/>
      <c r="L1032" s="50"/>
      <c r="M1032" s="50"/>
      <c r="N1032" s="1"/>
      <c r="O1032" s="50"/>
      <c r="P1032" s="50"/>
      <c r="Q1032" s="50"/>
      <c r="R1032" s="3"/>
      <c r="S1032" s="2"/>
      <c r="T1032" s="1"/>
      <c r="U1032" s="1"/>
      <c r="V1032" s="1"/>
      <c r="W1032" s="3"/>
      <c r="X1032" s="66"/>
      <c r="Y1032" s="162"/>
      <c r="Z1032" s="162"/>
      <c r="AA1032" s="162"/>
      <c r="AB1032" s="2"/>
      <c r="AC1032" s="2"/>
      <c r="AE1032" s="163"/>
      <c r="AG1032" s="1"/>
      <c r="AH1032" s="1"/>
      <c r="AI1032" s="1"/>
      <c r="AJ1032" s="50"/>
    </row>
    <row r="1033" spans="1:36" customFormat="1" x14ac:dyDescent="0.25">
      <c r="A1033" s="15"/>
      <c r="B1033" s="15"/>
      <c r="C1033" s="15"/>
      <c r="D1033" s="15"/>
      <c r="E1033" s="15"/>
      <c r="F1033" s="15"/>
      <c r="G1033" s="15"/>
      <c r="H1033" s="15"/>
      <c r="I1033" s="15"/>
      <c r="J1033" s="50"/>
      <c r="K1033" s="3"/>
      <c r="L1033" s="50"/>
      <c r="M1033" s="50"/>
      <c r="N1033" s="1"/>
      <c r="O1033" s="50"/>
      <c r="P1033" s="50"/>
      <c r="Q1033" s="50"/>
      <c r="R1033" s="3"/>
      <c r="S1033" s="2"/>
      <c r="T1033" s="1"/>
      <c r="U1033" s="1"/>
      <c r="V1033" s="1"/>
      <c r="W1033" s="3"/>
      <c r="X1033" s="66"/>
      <c r="Y1033" s="162"/>
      <c r="Z1033" s="162"/>
      <c r="AA1033" s="162"/>
      <c r="AB1033" s="2"/>
      <c r="AC1033" s="2"/>
      <c r="AE1033" s="163"/>
      <c r="AG1033" s="1"/>
      <c r="AH1033" s="1"/>
      <c r="AI1033" s="1"/>
      <c r="AJ1033" s="50"/>
    </row>
    <row r="1034" spans="1:36" customFormat="1" x14ac:dyDescent="0.25">
      <c r="A1034" s="15"/>
      <c r="B1034" s="15"/>
      <c r="C1034" s="15"/>
      <c r="D1034" s="15"/>
      <c r="E1034" s="15"/>
      <c r="F1034" s="15"/>
      <c r="G1034" s="15"/>
      <c r="H1034" s="15"/>
      <c r="I1034" s="15"/>
      <c r="J1034" s="50"/>
      <c r="K1034" s="3"/>
      <c r="L1034" s="50"/>
      <c r="M1034" s="50"/>
      <c r="N1034" s="1"/>
      <c r="O1034" s="50"/>
      <c r="P1034" s="50"/>
      <c r="Q1034" s="50"/>
      <c r="R1034" s="3"/>
      <c r="S1034" s="2"/>
      <c r="T1034" s="1"/>
      <c r="U1034" s="1"/>
      <c r="V1034" s="1"/>
      <c r="W1034" s="3"/>
      <c r="X1034" s="66"/>
      <c r="Y1034" s="162"/>
      <c r="Z1034" s="162"/>
      <c r="AA1034" s="162"/>
      <c r="AB1034" s="2"/>
      <c r="AC1034" s="2"/>
      <c r="AE1034" s="163"/>
      <c r="AG1034" s="1"/>
      <c r="AH1034" s="1"/>
      <c r="AI1034" s="1"/>
      <c r="AJ1034" s="50"/>
    </row>
    <row r="1035" spans="1:36" customFormat="1" x14ac:dyDescent="0.25">
      <c r="A1035" s="15"/>
      <c r="B1035" s="15"/>
      <c r="C1035" s="15"/>
      <c r="D1035" s="15"/>
      <c r="E1035" s="15"/>
      <c r="F1035" s="15"/>
      <c r="G1035" s="15"/>
      <c r="H1035" s="15"/>
      <c r="I1035" s="15"/>
      <c r="J1035" s="50"/>
      <c r="K1035" s="3"/>
      <c r="L1035" s="50"/>
      <c r="M1035" s="50"/>
      <c r="N1035" s="1"/>
      <c r="O1035" s="50"/>
      <c r="P1035" s="50"/>
      <c r="Q1035" s="50"/>
      <c r="R1035" s="3"/>
      <c r="S1035" s="2"/>
      <c r="T1035" s="1"/>
      <c r="U1035" s="1"/>
      <c r="V1035" s="1"/>
      <c r="W1035" s="3"/>
      <c r="X1035" s="66"/>
      <c r="Y1035" s="162"/>
      <c r="Z1035" s="162"/>
      <c r="AA1035" s="162"/>
      <c r="AB1035" s="2"/>
      <c r="AC1035" s="2"/>
      <c r="AE1035" s="163"/>
      <c r="AG1035" s="1"/>
      <c r="AH1035" s="1"/>
      <c r="AI1035" s="1"/>
      <c r="AJ1035" s="50"/>
    </row>
    <row r="1036" spans="1:36" customFormat="1" x14ac:dyDescent="0.25">
      <c r="A1036" s="15"/>
      <c r="B1036" s="15"/>
      <c r="C1036" s="15"/>
      <c r="D1036" s="15"/>
      <c r="E1036" s="15"/>
      <c r="F1036" s="15"/>
      <c r="G1036" s="15"/>
      <c r="H1036" s="15"/>
      <c r="I1036" s="15"/>
      <c r="J1036" s="50"/>
      <c r="K1036" s="3"/>
      <c r="L1036" s="50"/>
      <c r="M1036" s="50"/>
      <c r="N1036" s="1"/>
      <c r="O1036" s="50"/>
      <c r="P1036" s="50"/>
      <c r="Q1036" s="50"/>
      <c r="R1036" s="3"/>
      <c r="S1036" s="2"/>
      <c r="T1036" s="1"/>
      <c r="U1036" s="1"/>
      <c r="V1036" s="1"/>
      <c r="W1036" s="3"/>
      <c r="X1036" s="66"/>
      <c r="Y1036" s="162"/>
      <c r="Z1036" s="162"/>
      <c r="AA1036" s="162"/>
      <c r="AB1036" s="2"/>
      <c r="AC1036" s="2"/>
      <c r="AE1036" s="163"/>
      <c r="AG1036" s="1"/>
      <c r="AH1036" s="1"/>
      <c r="AI1036" s="1"/>
      <c r="AJ1036" s="50"/>
    </row>
    <row r="1037" spans="1:36" customFormat="1" x14ac:dyDescent="0.25">
      <c r="A1037" s="15"/>
      <c r="B1037" s="15"/>
      <c r="C1037" s="15"/>
      <c r="D1037" s="15"/>
      <c r="E1037" s="15"/>
      <c r="F1037" s="15"/>
      <c r="G1037" s="15"/>
      <c r="H1037" s="15"/>
      <c r="I1037" s="15"/>
      <c r="J1037" s="50"/>
      <c r="K1037" s="3"/>
      <c r="L1037" s="50"/>
      <c r="M1037" s="50"/>
      <c r="N1037" s="1"/>
      <c r="O1037" s="50"/>
      <c r="P1037" s="50"/>
      <c r="Q1037" s="50"/>
      <c r="R1037" s="3"/>
      <c r="S1037" s="2"/>
      <c r="T1037" s="1"/>
      <c r="U1037" s="1"/>
      <c r="V1037" s="1"/>
      <c r="W1037" s="3"/>
      <c r="X1037" s="66"/>
      <c r="Y1037" s="162"/>
      <c r="Z1037" s="162"/>
      <c r="AA1037" s="162"/>
      <c r="AB1037" s="2"/>
      <c r="AC1037" s="2"/>
      <c r="AE1037" s="163"/>
      <c r="AG1037" s="1"/>
      <c r="AH1037" s="1"/>
      <c r="AI1037" s="1"/>
      <c r="AJ1037" s="50"/>
    </row>
    <row r="1038" spans="1:36" customFormat="1" x14ac:dyDescent="0.25">
      <c r="A1038" s="15"/>
      <c r="B1038" s="15"/>
      <c r="C1038" s="15"/>
      <c r="D1038" s="15"/>
      <c r="E1038" s="15"/>
      <c r="F1038" s="15"/>
      <c r="G1038" s="15"/>
      <c r="H1038" s="15"/>
      <c r="I1038" s="15"/>
      <c r="J1038" s="50"/>
      <c r="K1038" s="3"/>
      <c r="L1038" s="50"/>
      <c r="M1038" s="50"/>
      <c r="N1038" s="1"/>
      <c r="O1038" s="50"/>
      <c r="P1038" s="50"/>
      <c r="Q1038" s="50"/>
      <c r="R1038" s="3"/>
      <c r="S1038" s="2"/>
      <c r="T1038" s="1"/>
      <c r="U1038" s="1"/>
      <c r="V1038" s="1"/>
      <c r="W1038" s="3"/>
      <c r="X1038" s="66"/>
      <c r="Y1038" s="162"/>
      <c r="Z1038" s="162"/>
      <c r="AA1038" s="162"/>
      <c r="AB1038" s="2"/>
      <c r="AC1038" s="2"/>
      <c r="AE1038" s="163"/>
      <c r="AG1038" s="1"/>
      <c r="AH1038" s="1"/>
      <c r="AI1038" s="1"/>
      <c r="AJ1038" s="50"/>
    </row>
    <row r="1039" spans="1:36" customFormat="1" x14ac:dyDescent="0.25">
      <c r="A1039" s="15"/>
      <c r="B1039" s="15"/>
      <c r="C1039" s="15"/>
      <c r="D1039" s="15"/>
      <c r="E1039" s="15"/>
      <c r="F1039" s="15"/>
      <c r="G1039" s="15"/>
      <c r="H1039" s="15"/>
      <c r="I1039" s="15"/>
      <c r="J1039" s="50"/>
      <c r="K1039" s="3"/>
      <c r="L1039" s="50"/>
      <c r="M1039" s="50"/>
      <c r="N1039" s="1"/>
      <c r="O1039" s="50"/>
      <c r="P1039" s="50"/>
      <c r="Q1039" s="50"/>
      <c r="R1039" s="3"/>
      <c r="S1039" s="2"/>
      <c r="T1039" s="1"/>
      <c r="U1039" s="1"/>
      <c r="V1039" s="1"/>
      <c r="W1039" s="3"/>
      <c r="X1039" s="66"/>
      <c r="Y1039" s="162"/>
      <c r="Z1039" s="162"/>
      <c r="AA1039" s="162"/>
      <c r="AB1039" s="2"/>
      <c r="AC1039" s="2"/>
      <c r="AE1039" s="163"/>
      <c r="AG1039" s="1"/>
      <c r="AH1039" s="1"/>
      <c r="AI1039" s="1"/>
      <c r="AJ1039" s="50"/>
    </row>
    <row r="1040" spans="1:36" customFormat="1" x14ac:dyDescent="0.25">
      <c r="A1040" s="15"/>
      <c r="B1040" s="15"/>
      <c r="C1040" s="15"/>
      <c r="D1040" s="15"/>
      <c r="E1040" s="15"/>
      <c r="F1040" s="15"/>
      <c r="G1040" s="15"/>
      <c r="H1040" s="15"/>
      <c r="I1040" s="15"/>
      <c r="J1040" s="50"/>
      <c r="K1040" s="3"/>
      <c r="L1040" s="50"/>
      <c r="M1040" s="50"/>
      <c r="N1040" s="1"/>
      <c r="O1040" s="50"/>
      <c r="P1040" s="50"/>
      <c r="Q1040" s="50"/>
      <c r="R1040" s="3"/>
      <c r="S1040" s="2"/>
      <c r="T1040" s="1"/>
      <c r="U1040" s="1"/>
      <c r="V1040" s="1"/>
      <c r="W1040" s="3"/>
      <c r="X1040" s="66"/>
      <c r="Y1040" s="162"/>
      <c r="Z1040" s="162"/>
      <c r="AA1040" s="162"/>
      <c r="AB1040" s="2"/>
      <c r="AC1040" s="2"/>
      <c r="AE1040" s="163"/>
      <c r="AG1040" s="1"/>
      <c r="AH1040" s="1"/>
      <c r="AI1040" s="1"/>
      <c r="AJ1040" s="50"/>
    </row>
    <row r="1041" spans="1:36" customFormat="1" x14ac:dyDescent="0.25">
      <c r="A1041" s="15"/>
      <c r="B1041" s="15"/>
      <c r="C1041" s="15"/>
      <c r="D1041" s="15"/>
      <c r="E1041" s="15"/>
      <c r="F1041" s="15"/>
      <c r="G1041" s="15"/>
      <c r="H1041" s="15"/>
      <c r="I1041" s="15"/>
      <c r="J1041" s="50"/>
      <c r="K1041" s="3"/>
      <c r="L1041" s="50"/>
      <c r="M1041" s="50"/>
      <c r="N1041" s="1"/>
      <c r="O1041" s="50"/>
      <c r="P1041" s="50"/>
      <c r="Q1041" s="50"/>
      <c r="R1041" s="3"/>
      <c r="S1041" s="2"/>
      <c r="T1041" s="1"/>
      <c r="U1041" s="1"/>
      <c r="V1041" s="1"/>
      <c r="W1041" s="3"/>
      <c r="X1041" s="66"/>
      <c r="Y1041" s="162"/>
      <c r="Z1041" s="162"/>
      <c r="AA1041" s="162"/>
      <c r="AB1041" s="2"/>
      <c r="AC1041" s="2"/>
      <c r="AE1041" s="163"/>
      <c r="AG1041" s="1"/>
      <c r="AH1041" s="1"/>
      <c r="AI1041" s="1"/>
      <c r="AJ1041" s="50"/>
    </row>
    <row r="1042" spans="1:36" customFormat="1" x14ac:dyDescent="0.25">
      <c r="A1042" s="15"/>
      <c r="B1042" s="15"/>
      <c r="C1042" s="15"/>
      <c r="D1042" s="15"/>
      <c r="E1042" s="15"/>
      <c r="F1042" s="15"/>
      <c r="G1042" s="15"/>
      <c r="H1042" s="15"/>
      <c r="I1042" s="15"/>
      <c r="J1042" s="50"/>
      <c r="K1042" s="3"/>
      <c r="L1042" s="50"/>
      <c r="M1042" s="50"/>
      <c r="N1042" s="1"/>
      <c r="O1042" s="50"/>
      <c r="P1042" s="50"/>
      <c r="Q1042" s="50"/>
      <c r="R1042" s="3"/>
      <c r="S1042" s="2"/>
      <c r="T1042" s="1"/>
      <c r="U1042" s="1"/>
      <c r="V1042" s="1"/>
      <c r="W1042" s="3"/>
      <c r="X1042" s="66"/>
      <c r="Y1042" s="162"/>
      <c r="Z1042" s="162"/>
      <c r="AA1042" s="162"/>
      <c r="AB1042" s="2"/>
      <c r="AC1042" s="2"/>
      <c r="AE1042" s="163"/>
      <c r="AG1042" s="1"/>
      <c r="AH1042" s="1"/>
      <c r="AI1042" s="1"/>
      <c r="AJ1042" s="50"/>
    </row>
    <row r="1043" spans="1:36" customFormat="1" x14ac:dyDescent="0.25">
      <c r="A1043" s="15"/>
      <c r="B1043" s="15"/>
      <c r="C1043" s="15"/>
      <c r="D1043" s="15"/>
      <c r="E1043" s="15"/>
      <c r="F1043" s="15"/>
      <c r="G1043" s="15"/>
      <c r="H1043" s="15"/>
      <c r="I1043" s="15"/>
      <c r="J1043" s="50"/>
      <c r="K1043" s="3"/>
      <c r="L1043" s="50"/>
      <c r="M1043" s="50"/>
      <c r="N1043" s="1"/>
      <c r="O1043" s="50"/>
      <c r="P1043" s="50"/>
      <c r="Q1043" s="50"/>
      <c r="R1043" s="3"/>
      <c r="S1043" s="2"/>
      <c r="T1043" s="1"/>
      <c r="U1043" s="1"/>
      <c r="V1043" s="1"/>
      <c r="W1043" s="3"/>
      <c r="X1043" s="66"/>
      <c r="Y1043" s="162"/>
      <c r="Z1043" s="162"/>
      <c r="AA1043" s="162"/>
      <c r="AB1043" s="2"/>
      <c r="AC1043" s="2"/>
      <c r="AE1043" s="163"/>
      <c r="AG1043" s="1"/>
      <c r="AH1043" s="1"/>
      <c r="AI1043" s="1"/>
      <c r="AJ1043" s="50"/>
    </row>
    <row r="1044" spans="1:36" customFormat="1" x14ac:dyDescent="0.25">
      <c r="A1044" s="15"/>
      <c r="B1044" s="15"/>
      <c r="C1044" s="15"/>
      <c r="D1044" s="15"/>
      <c r="E1044" s="15"/>
      <c r="F1044" s="15"/>
      <c r="G1044" s="15"/>
      <c r="H1044" s="15"/>
      <c r="I1044" s="15"/>
      <c r="J1044" s="50"/>
      <c r="K1044" s="3"/>
      <c r="L1044" s="50"/>
      <c r="M1044" s="50"/>
      <c r="N1044" s="1"/>
      <c r="O1044" s="50"/>
      <c r="P1044" s="50"/>
      <c r="Q1044" s="50"/>
      <c r="R1044" s="3"/>
      <c r="S1044" s="2"/>
      <c r="T1044" s="1"/>
      <c r="U1044" s="1"/>
      <c r="V1044" s="1"/>
      <c r="W1044" s="3"/>
      <c r="X1044" s="66"/>
      <c r="Y1044" s="162"/>
      <c r="Z1044" s="162"/>
      <c r="AA1044" s="162"/>
      <c r="AB1044" s="2"/>
      <c r="AC1044" s="2"/>
      <c r="AE1044" s="163"/>
      <c r="AG1044" s="1"/>
      <c r="AH1044" s="1"/>
      <c r="AI1044" s="1"/>
      <c r="AJ1044" s="50"/>
    </row>
    <row r="1045" spans="1:36" customFormat="1" x14ac:dyDescent="0.25">
      <c r="A1045" s="15"/>
      <c r="B1045" s="15"/>
      <c r="C1045" s="15"/>
      <c r="D1045" s="15"/>
      <c r="E1045" s="15"/>
      <c r="F1045" s="15"/>
      <c r="G1045" s="15"/>
      <c r="H1045" s="15"/>
      <c r="I1045" s="15"/>
      <c r="J1045" s="50"/>
      <c r="K1045" s="3"/>
      <c r="L1045" s="50"/>
      <c r="M1045" s="50"/>
      <c r="N1045" s="1"/>
      <c r="O1045" s="50"/>
      <c r="P1045" s="50"/>
      <c r="Q1045" s="50"/>
      <c r="R1045" s="3"/>
      <c r="S1045" s="2"/>
      <c r="T1045" s="1"/>
      <c r="U1045" s="1"/>
      <c r="V1045" s="1"/>
      <c r="W1045" s="3"/>
      <c r="X1045" s="66"/>
      <c r="Y1045" s="162"/>
      <c r="Z1045" s="162"/>
      <c r="AA1045" s="162"/>
      <c r="AB1045" s="2"/>
      <c r="AC1045" s="2"/>
      <c r="AE1045" s="163"/>
      <c r="AG1045" s="1"/>
      <c r="AH1045" s="1"/>
      <c r="AI1045" s="1"/>
      <c r="AJ1045" s="50"/>
    </row>
    <row r="1046" spans="1:36" customFormat="1" x14ac:dyDescent="0.25">
      <c r="A1046" s="15"/>
      <c r="B1046" s="15"/>
      <c r="C1046" s="15"/>
      <c r="D1046" s="15"/>
      <c r="E1046" s="15"/>
      <c r="F1046" s="15"/>
      <c r="G1046" s="15"/>
      <c r="H1046" s="15"/>
      <c r="I1046" s="15"/>
      <c r="J1046" s="50"/>
      <c r="K1046" s="3"/>
      <c r="L1046" s="50"/>
      <c r="M1046" s="50"/>
      <c r="N1046" s="1"/>
      <c r="O1046" s="50"/>
      <c r="P1046" s="50"/>
      <c r="Q1046" s="50"/>
      <c r="R1046" s="3"/>
      <c r="S1046" s="2"/>
      <c r="T1046" s="1"/>
      <c r="U1046" s="1"/>
      <c r="V1046" s="1"/>
      <c r="W1046" s="3"/>
      <c r="X1046" s="66"/>
      <c r="Y1046" s="162"/>
      <c r="Z1046" s="162"/>
      <c r="AA1046" s="162"/>
      <c r="AB1046" s="2"/>
      <c r="AC1046" s="2"/>
      <c r="AE1046" s="163"/>
      <c r="AG1046" s="1"/>
      <c r="AH1046" s="1"/>
      <c r="AI1046" s="1"/>
      <c r="AJ1046" s="50"/>
    </row>
    <row r="1047" spans="1:36" customFormat="1" x14ac:dyDescent="0.25">
      <c r="A1047" s="15"/>
      <c r="B1047" s="15"/>
      <c r="C1047" s="15"/>
      <c r="D1047" s="15"/>
      <c r="E1047" s="15"/>
      <c r="F1047" s="15"/>
      <c r="G1047" s="15"/>
      <c r="H1047" s="15"/>
      <c r="I1047" s="15"/>
      <c r="J1047" s="50"/>
      <c r="K1047" s="3"/>
      <c r="L1047" s="50"/>
      <c r="M1047" s="50"/>
      <c r="N1047" s="1"/>
      <c r="O1047" s="50"/>
      <c r="P1047" s="50"/>
      <c r="Q1047" s="50"/>
      <c r="R1047" s="3"/>
      <c r="S1047" s="2"/>
      <c r="T1047" s="1"/>
      <c r="U1047" s="1"/>
      <c r="V1047" s="1"/>
      <c r="W1047" s="3"/>
      <c r="X1047" s="66"/>
      <c r="Y1047" s="162"/>
      <c r="Z1047" s="162"/>
      <c r="AA1047" s="162"/>
      <c r="AB1047" s="2"/>
      <c r="AC1047" s="2"/>
      <c r="AE1047" s="163"/>
      <c r="AG1047" s="1"/>
      <c r="AH1047" s="1"/>
      <c r="AI1047" s="1"/>
      <c r="AJ1047" s="50"/>
    </row>
    <row r="1048" spans="1:36" customFormat="1" x14ac:dyDescent="0.25">
      <c r="A1048" s="15"/>
      <c r="B1048" s="15"/>
      <c r="C1048" s="15"/>
      <c r="D1048" s="15"/>
      <c r="E1048" s="15"/>
      <c r="F1048" s="15"/>
      <c r="G1048" s="15"/>
      <c r="H1048" s="15"/>
      <c r="I1048" s="15"/>
      <c r="J1048" s="50"/>
      <c r="K1048" s="3"/>
      <c r="L1048" s="50"/>
      <c r="M1048" s="50"/>
      <c r="N1048" s="1"/>
      <c r="O1048" s="50"/>
      <c r="P1048" s="50"/>
      <c r="Q1048" s="50"/>
      <c r="R1048" s="3"/>
      <c r="S1048" s="2"/>
      <c r="T1048" s="1"/>
      <c r="U1048" s="1"/>
      <c r="V1048" s="1"/>
      <c r="W1048" s="3"/>
      <c r="X1048" s="66"/>
      <c r="Y1048" s="162"/>
      <c r="Z1048" s="162"/>
      <c r="AA1048" s="162"/>
      <c r="AB1048" s="2"/>
      <c r="AC1048" s="2"/>
      <c r="AE1048" s="163"/>
      <c r="AG1048" s="1"/>
      <c r="AH1048" s="1"/>
      <c r="AI1048" s="1"/>
      <c r="AJ1048" s="50"/>
    </row>
    <row r="1049" spans="1:36" customFormat="1" x14ac:dyDescent="0.25">
      <c r="A1049" s="15"/>
      <c r="B1049" s="15"/>
      <c r="C1049" s="15"/>
      <c r="D1049" s="15"/>
      <c r="E1049" s="15"/>
      <c r="F1049" s="15"/>
      <c r="G1049" s="15"/>
      <c r="H1049" s="15"/>
      <c r="I1049" s="15"/>
      <c r="J1049" s="50"/>
      <c r="K1049" s="3"/>
      <c r="L1049" s="50"/>
      <c r="M1049" s="50"/>
      <c r="N1049" s="1"/>
      <c r="O1049" s="50"/>
      <c r="P1049" s="50"/>
      <c r="Q1049" s="50"/>
      <c r="R1049" s="3"/>
      <c r="S1049" s="2"/>
      <c r="T1049" s="1"/>
      <c r="U1049" s="1"/>
      <c r="V1049" s="1"/>
      <c r="W1049" s="3"/>
      <c r="X1049" s="66"/>
      <c r="Y1049" s="162"/>
      <c r="Z1049" s="162"/>
      <c r="AA1049" s="162"/>
      <c r="AB1049" s="2"/>
      <c r="AC1049" s="2"/>
      <c r="AE1049" s="163"/>
      <c r="AG1049" s="1"/>
      <c r="AH1049" s="1"/>
      <c r="AI1049" s="1"/>
      <c r="AJ1049" s="50"/>
    </row>
    <row r="1050" spans="1:36" customFormat="1" x14ac:dyDescent="0.25">
      <c r="A1050" s="15"/>
      <c r="B1050" s="15"/>
      <c r="C1050" s="15"/>
      <c r="D1050" s="15"/>
      <c r="E1050" s="15"/>
      <c r="F1050" s="15"/>
      <c r="G1050" s="15"/>
      <c r="H1050" s="15"/>
      <c r="I1050" s="15"/>
      <c r="J1050" s="50"/>
      <c r="K1050" s="3"/>
      <c r="L1050" s="50"/>
      <c r="M1050" s="50"/>
      <c r="N1050" s="1"/>
      <c r="O1050" s="50"/>
      <c r="P1050" s="50"/>
      <c r="Q1050" s="50"/>
      <c r="R1050" s="3"/>
      <c r="S1050" s="2"/>
      <c r="T1050" s="1"/>
      <c r="U1050" s="1"/>
      <c r="V1050" s="1"/>
      <c r="W1050" s="3"/>
      <c r="X1050" s="66"/>
      <c r="Y1050" s="162"/>
      <c r="Z1050" s="162"/>
      <c r="AA1050" s="162"/>
      <c r="AB1050" s="2"/>
      <c r="AC1050" s="2"/>
      <c r="AE1050" s="163"/>
      <c r="AG1050" s="1"/>
      <c r="AH1050" s="1"/>
      <c r="AI1050" s="1"/>
      <c r="AJ1050" s="50"/>
    </row>
    <row r="1051" spans="1:36" customFormat="1" x14ac:dyDescent="0.25">
      <c r="A1051" s="15"/>
      <c r="B1051" s="15"/>
      <c r="C1051" s="15"/>
      <c r="D1051" s="15"/>
      <c r="E1051" s="15"/>
      <c r="F1051" s="15"/>
      <c r="G1051" s="15"/>
      <c r="H1051" s="15"/>
      <c r="I1051" s="15"/>
      <c r="J1051" s="50"/>
      <c r="K1051" s="3"/>
      <c r="L1051" s="50"/>
      <c r="M1051" s="50"/>
      <c r="N1051" s="1"/>
      <c r="O1051" s="50"/>
      <c r="P1051" s="50"/>
      <c r="Q1051" s="50"/>
      <c r="R1051" s="3"/>
      <c r="S1051" s="2"/>
      <c r="T1051" s="1"/>
      <c r="U1051" s="1"/>
      <c r="V1051" s="1"/>
      <c r="W1051" s="3"/>
      <c r="X1051" s="66"/>
      <c r="Y1051" s="162"/>
      <c r="Z1051" s="162"/>
      <c r="AA1051" s="162"/>
      <c r="AB1051" s="2"/>
      <c r="AC1051" s="2"/>
      <c r="AE1051" s="163"/>
      <c r="AG1051" s="1"/>
      <c r="AH1051" s="1"/>
      <c r="AI1051" s="1"/>
      <c r="AJ1051" s="50"/>
    </row>
    <row r="1052" spans="1:36" customFormat="1" x14ac:dyDescent="0.25">
      <c r="A1052" s="15"/>
      <c r="B1052" s="15"/>
      <c r="C1052" s="15"/>
      <c r="D1052" s="15"/>
      <c r="E1052" s="15"/>
      <c r="F1052" s="15"/>
      <c r="G1052" s="15"/>
      <c r="H1052" s="15"/>
      <c r="I1052" s="15"/>
      <c r="J1052" s="50"/>
      <c r="K1052" s="3"/>
      <c r="L1052" s="50"/>
      <c r="M1052" s="50"/>
      <c r="N1052" s="1"/>
      <c r="O1052" s="50"/>
      <c r="P1052" s="50"/>
      <c r="Q1052" s="50"/>
      <c r="R1052" s="3"/>
      <c r="S1052" s="2"/>
      <c r="T1052" s="1"/>
      <c r="U1052" s="1"/>
      <c r="V1052" s="1"/>
      <c r="W1052" s="3"/>
      <c r="X1052" s="66"/>
      <c r="Y1052" s="162"/>
      <c r="Z1052" s="162"/>
      <c r="AA1052" s="162"/>
      <c r="AB1052" s="2"/>
      <c r="AC1052" s="2"/>
      <c r="AE1052" s="163"/>
      <c r="AG1052" s="1"/>
      <c r="AH1052" s="1"/>
      <c r="AI1052" s="1"/>
      <c r="AJ1052" s="50"/>
    </row>
    <row r="1053" spans="1:36" customFormat="1" x14ac:dyDescent="0.25">
      <c r="A1053" s="15"/>
      <c r="B1053" s="15"/>
      <c r="C1053" s="15"/>
      <c r="D1053" s="15"/>
      <c r="E1053" s="15"/>
      <c r="F1053" s="15"/>
      <c r="G1053" s="15"/>
      <c r="H1053" s="15"/>
      <c r="I1053" s="15"/>
      <c r="J1053" s="50"/>
      <c r="K1053" s="3"/>
      <c r="L1053" s="50"/>
      <c r="M1053" s="50"/>
      <c r="N1053" s="1"/>
      <c r="O1053" s="50"/>
      <c r="P1053" s="50"/>
      <c r="Q1053" s="50"/>
      <c r="R1053" s="3"/>
      <c r="S1053" s="2"/>
      <c r="T1053" s="1"/>
      <c r="U1053" s="1"/>
      <c r="V1053" s="1"/>
      <c r="W1053" s="3"/>
      <c r="X1053" s="66"/>
      <c r="Y1053" s="162"/>
      <c r="Z1053" s="162"/>
      <c r="AA1053" s="162"/>
      <c r="AB1053" s="2"/>
      <c r="AC1053" s="2"/>
      <c r="AE1053" s="163"/>
      <c r="AG1053" s="1"/>
      <c r="AH1053" s="1"/>
      <c r="AI1053" s="1"/>
      <c r="AJ1053" s="50"/>
    </row>
    <row r="1054" spans="1:36" customFormat="1" x14ac:dyDescent="0.25">
      <c r="A1054" s="15"/>
      <c r="B1054" s="15"/>
      <c r="C1054" s="15"/>
      <c r="D1054" s="15"/>
      <c r="E1054" s="15"/>
      <c r="F1054" s="15"/>
      <c r="G1054" s="15"/>
      <c r="H1054" s="15"/>
      <c r="I1054" s="15"/>
      <c r="J1054" s="50"/>
      <c r="K1054" s="3"/>
      <c r="L1054" s="50"/>
      <c r="M1054" s="50"/>
      <c r="N1054" s="1"/>
      <c r="O1054" s="50"/>
      <c r="P1054" s="50"/>
      <c r="Q1054" s="50"/>
      <c r="R1054" s="3"/>
      <c r="S1054" s="2"/>
      <c r="T1054" s="1"/>
      <c r="U1054" s="1"/>
      <c r="V1054" s="1"/>
      <c r="W1054" s="3"/>
      <c r="X1054" s="66"/>
      <c r="Y1054" s="162"/>
      <c r="Z1054" s="162"/>
      <c r="AA1054" s="162"/>
      <c r="AB1054" s="2"/>
      <c r="AC1054" s="2"/>
      <c r="AE1054" s="163"/>
      <c r="AG1054" s="1"/>
      <c r="AH1054" s="1"/>
      <c r="AI1054" s="1"/>
      <c r="AJ1054" s="50"/>
    </row>
    <row r="1055" spans="1:36" customFormat="1" x14ac:dyDescent="0.25">
      <c r="A1055" s="15"/>
      <c r="B1055" s="15"/>
      <c r="C1055" s="15"/>
      <c r="D1055" s="15"/>
      <c r="E1055" s="15"/>
      <c r="F1055" s="15"/>
      <c r="G1055" s="15"/>
      <c r="H1055" s="15"/>
      <c r="I1055" s="15"/>
      <c r="J1055" s="50"/>
      <c r="K1055" s="3"/>
      <c r="L1055" s="50"/>
      <c r="M1055" s="50"/>
      <c r="N1055" s="1"/>
      <c r="O1055" s="50"/>
      <c r="P1055" s="50"/>
      <c r="Q1055" s="50"/>
      <c r="R1055" s="3"/>
      <c r="S1055" s="2"/>
      <c r="T1055" s="1"/>
      <c r="U1055" s="1"/>
      <c r="V1055" s="1"/>
      <c r="W1055" s="3"/>
      <c r="X1055" s="66"/>
      <c r="Y1055" s="162"/>
      <c r="Z1055" s="162"/>
      <c r="AA1055" s="162"/>
      <c r="AB1055" s="2"/>
      <c r="AC1055" s="2"/>
      <c r="AE1055" s="163"/>
      <c r="AG1055" s="1"/>
      <c r="AH1055" s="1"/>
      <c r="AI1055" s="1"/>
      <c r="AJ1055" s="50"/>
    </row>
    <row r="1056" spans="1:36" customFormat="1" x14ac:dyDescent="0.25">
      <c r="A1056" s="15"/>
      <c r="B1056" s="15"/>
      <c r="C1056" s="15"/>
      <c r="D1056" s="15"/>
      <c r="E1056" s="15"/>
      <c r="F1056" s="15"/>
      <c r="G1056" s="15"/>
      <c r="H1056" s="15"/>
      <c r="I1056" s="15"/>
      <c r="J1056" s="50"/>
      <c r="K1056" s="3"/>
      <c r="L1056" s="50"/>
      <c r="M1056" s="50"/>
      <c r="N1056" s="1"/>
      <c r="O1056" s="50"/>
      <c r="P1056" s="50"/>
      <c r="Q1056" s="50"/>
      <c r="R1056" s="3"/>
      <c r="S1056" s="2"/>
      <c r="T1056" s="1"/>
      <c r="U1056" s="1"/>
      <c r="V1056" s="1"/>
      <c r="W1056" s="3"/>
      <c r="X1056" s="66"/>
      <c r="Y1056" s="162"/>
      <c r="Z1056" s="162"/>
      <c r="AA1056" s="162"/>
      <c r="AB1056" s="2"/>
      <c r="AC1056" s="2"/>
      <c r="AE1056" s="163"/>
      <c r="AG1056" s="1"/>
      <c r="AH1056" s="1"/>
      <c r="AI1056" s="1"/>
      <c r="AJ1056" s="50"/>
    </row>
    <row r="1057" spans="1:36" customFormat="1" x14ac:dyDescent="0.25">
      <c r="A1057" s="15"/>
      <c r="B1057" s="15"/>
      <c r="C1057" s="15"/>
      <c r="D1057" s="15"/>
      <c r="E1057" s="15"/>
      <c r="F1057" s="15"/>
      <c r="G1057" s="15"/>
      <c r="H1057" s="15"/>
      <c r="I1057" s="15"/>
      <c r="J1057" s="50"/>
      <c r="K1057" s="3"/>
      <c r="L1057" s="50"/>
      <c r="M1057" s="50"/>
      <c r="N1057" s="1"/>
      <c r="O1057" s="50"/>
      <c r="P1057" s="50"/>
      <c r="Q1057" s="50"/>
      <c r="R1057" s="3"/>
      <c r="S1057" s="2"/>
      <c r="T1057" s="1"/>
      <c r="U1057" s="1"/>
      <c r="V1057" s="1"/>
      <c r="W1057" s="3"/>
      <c r="X1057" s="66"/>
      <c r="Y1057" s="162"/>
      <c r="Z1057" s="162"/>
      <c r="AA1057" s="162"/>
      <c r="AB1057" s="2"/>
      <c r="AC1057" s="2"/>
      <c r="AE1057" s="163"/>
      <c r="AG1057" s="1"/>
      <c r="AH1057" s="1"/>
      <c r="AI1057" s="1"/>
      <c r="AJ1057" s="50"/>
    </row>
    <row r="1058" spans="1:36" customFormat="1" x14ac:dyDescent="0.25">
      <c r="A1058" s="15"/>
      <c r="B1058" s="15"/>
      <c r="C1058" s="15"/>
      <c r="D1058" s="15"/>
      <c r="E1058" s="15"/>
      <c r="F1058" s="15"/>
      <c r="G1058" s="15"/>
      <c r="H1058" s="15"/>
      <c r="I1058" s="15"/>
      <c r="J1058" s="50"/>
      <c r="K1058" s="3"/>
      <c r="L1058" s="50"/>
      <c r="M1058" s="50"/>
      <c r="N1058" s="1"/>
      <c r="O1058" s="50"/>
      <c r="P1058" s="50"/>
      <c r="Q1058" s="50"/>
      <c r="R1058" s="3"/>
      <c r="S1058" s="2"/>
      <c r="T1058" s="1"/>
      <c r="U1058" s="1"/>
      <c r="V1058" s="1"/>
      <c r="W1058" s="3"/>
      <c r="X1058" s="66"/>
      <c r="Y1058" s="162"/>
      <c r="Z1058" s="162"/>
      <c r="AA1058" s="162"/>
      <c r="AB1058" s="2"/>
      <c r="AC1058" s="2"/>
      <c r="AE1058" s="163"/>
      <c r="AG1058" s="1"/>
      <c r="AH1058" s="1"/>
      <c r="AI1058" s="1"/>
      <c r="AJ1058" s="50"/>
    </row>
    <row r="1059" spans="1:36" customFormat="1" x14ac:dyDescent="0.25">
      <c r="A1059" s="15"/>
      <c r="B1059" s="15"/>
      <c r="C1059" s="15"/>
      <c r="D1059" s="15"/>
      <c r="E1059" s="15"/>
      <c r="F1059" s="15"/>
      <c r="G1059" s="15"/>
      <c r="H1059" s="15"/>
      <c r="I1059" s="15"/>
      <c r="J1059" s="50"/>
      <c r="K1059" s="3"/>
      <c r="L1059" s="50"/>
      <c r="M1059" s="50"/>
      <c r="N1059" s="1"/>
      <c r="O1059" s="50"/>
      <c r="P1059" s="50"/>
      <c r="Q1059" s="50"/>
      <c r="R1059" s="3"/>
      <c r="S1059" s="2"/>
      <c r="T1059" s="1"/>
      <c r="U1059" s="1"/>
      <c r="V1059" s="1"/>
      <c r="W1059" s="3"/>
      <c r="X1059" s="66"/>
      <c r="Y1059" s="162"/>
      <c r="Z1059" s="162"/>
      <c r="AA1059" s="162"/>
      <c r="AB1059" s="2"/>
      <c r="AC1059" s="2"/>
      <c r="AE1059" s="163"/>
      <c r="AG1059" s="1"/>
      <c r="AH1059" s="1"/>
      <c r="AI1059" s="1"/>
      <c r="AJ1059" s="50"/>
    </row>
    <row r="1060" spans="1:36" customFormat="1" x14ac:dyDescent="0.25">
      <c r="A1060" s="15"/>
      <c r="B1060" s="15"/>
      <c r="C1060" s="15"/>
      <c r="D1060" s="15"/>
      <c r="E1060" s="15"/>
      <c r="F1060" s="15"/>
      <c r="G1060" s="15"/>
      <c r="H1060" s="15"/>
      <c r="I1060" s="15"/>
      <c r="J1060" s="50"/>
      <c r="K1060" s="3"/>
      <c r="L1060" s="50"/>
      <c r="M1060" s="50"/>
      <c r="N1060" s="1"/>
      <c r="O1060" s="50"/>
      <c r="P1060" s="50"/>
      <c r="Q1060" s="50"/>
      <c r="R1060" s="3"/>
      <c r="S1060" s="2"/>
      <c r="T1060" s="1"/>
      <c r="U1060" s="1"/>
      <c r="V1060" s="1"/>
      <c r="W1060" s="3"/>
      <c r="X1060" s="66"/>
      <c r="Y1060" s="162"/>
      <c r="Z1060" s="162"/>
      <c r="AA1060" s="162"/>
      <c r="AB1060" s="2"/>
      <c r="AC1060" s="2"/>
      <c r="AE1060" s="163"/>
      <c r="AG1060" s="1"/>
      <c r="AH1060" s="1"/>
      <c r="AI1060" s="1"/>
      <c r="AJ1060" s="50"/>
    </row>
    <row r="1061" spans="1:36" customFormat="1" x14ac:dyDescent="0.25">
      <c r="A1061" s="15"/>
      <c r="B1061" s="15"/>
      <c r="C1061" s="15"/>
      <c r="D1061" s="15"/>
      <c r="E1061" s="15"/>
      <c r="F1061" s="15"/>
      <c r="G1061" s="15"/>
      <c r="H1061" s="15"/>
      <c r="I1061" s="15"/>
      <c r="J1061" s="50"/>
      <c r="K1061" s="3"/>
      <c r="L1061" s="50"/>
      <c r="M1061" s="50"/>
      <c r="N1061" s="1"/>
      <c r="O1061" s="50"/>
      <c r="P1061" s="50"/>
      <c r="Q1061" s="50"/>
      <c r="R1061" s="3"/>
      <c r="S1061" s="2"/>
      <c r="T1061" s="1"/>
      <c r="U1061" s="1"/>
      <c r="V1061" s="1"/>
      <c r="W1061" s="3"/>
      <c r="X1061" s="66"/>
      <c r="Y1061" s="162"/>
      <c r="Z1061" s="162"/>
      <c r="AA1061" s="162"/>
      <c r="AB1061" s="2"/>
      <c r="AC1061" s="2"/>
      <c r="AE1061" s="163"/>
      <c r="AG1061" s="1"/>
      <c r="AH1061" s="1"/>
      <c r="AI1061" s="1"/>
      <c r="AJ1061" s="50"/>
    </row>
    <row r="1062" spans="1:36" customFormat="1" x14ac:dyDescent="0.25">
      <c r="A1062" s="15"/>
      <c r="B1062" s="15"/>
      <c r="C1062" s="15"/>
      <c r="D1062" s="15"/>
      <c r="E1062" s="15"/>
      <c r="F1062" s="15"/>
      <c r="G1062" s="15"/>
      <c r="H1062" s="15"/>
      <c r="I1062" s="15"/>
      <c r="J1062" s="50"/>
      <c r="K1062" s="3"/>
      <c r="L1062" s="50"/>
      <c r="M1062" s="50"/>
      <c r="N1062" s="1"/>
      <c r="O1062" s="50"/>
      <c r="P1062" s="50"/>
      <c r="Q1062" s="50"/>
      <c r="R1062" s="3"/>
      <c r="S1062" s="2"/>
      <c r="T1062" s="1"/>
      <c r="U1062" s="1"/>
      <c r="V1062" s="1"/>
      <c r="W1062" s="3"/>
      <c r="X1062" s="66"/>
      <c r="Y1062" s="162"/>
      <c r="Z1062" s="162"/>
      <c r="AA1062" s="162"/>
      <c r="AB1062" s="2"/>
      <c r="AC1062" s="2"/>
      <c r="AE1062" s="163"/>
      <c r="AG1062" s="1"/>
      <c r="AH1062" s="1"/>
      <c r="AI1062" s="1"/>
      <c r="AJ1062" s="50"/>
    </row>
    <row r="1063" spans="1:36" customFormat="1" x14ac:dyDescent="0.25">
      <c r="A1063" s="15"/>
      <c r="B1063" s="15"/>
      <c r="C1063" s="15"/>
      <c r="D1063" s="15"/>
      <c r="E1063" s="15"/>
      <c r="F1063" s="15"/>
      <c r="G1063" s="15"/>
      <c r="H1063" s="15"/>
      <c r="I1063" s="15"/>
      <c r="J1063" s="50"/>
      <c r="K1063" s="3"/>
      <c r="L1063" s="50"/>
      <c r="M1063" s="50"/>
      <c r="N1063" s="1"/>
      <c r="O1063" s="50"/>
      <c r="P1063" s="50"/>
      <c r="Q1063" s="50"/>
      <c r="R1063" s="3"/>
      <c r="S1063" s="2"/>
      <c r="T1063" s="1"/>
      <c r="U1063" s="1"/>
      <c r="V1063" s="1"/>
      <c r="W1063" s="3"/>
      <c r="X1063" s="66"/>
      <c r="Y1063" s="162"/>
      <c r="Z1063" s="162"/>
      <c r="AA1063" s="162"/>
      <c r="AB1063" s="2"/>
      <c r="AC1063" s="2"/>
      <c r="AE1063" s="163"/>
      <c r="AG1063" s="1"/>
      <c r="AH1063" s="1"/>
      <c r="AI1063" s="1"/>
      <c r="AJ1063" s="50"/>
    </row>
    <row r="1064" spans="1:36" customFormat="1" x14ac:dyDescent="0.25">
      <c r="A1064" s="15"/>
      <c r="B1064" s="15"/>
      <c r="C1064" s="15"/>
      <c r="D1064" s="15"/>
      <c r="E1064" s="15"/>
      <c r="F1064" s="15"/>
      <c r="G1064" s="15"/>
      <c r="H1064" s="15"/>
      <c r="I1064" s="15"/>
      <c r="J1064" s="50"/>
      <c r="K1064" s="3"/>
      <c r="L1064" s="50"/>
      <c r="M1064" s="50"/>
      <c r="N1064" s="1"/>
      <c r="O1064" s="50"/>
      <c r="P1064" s="50"/>
      <c r="Q1064" s="50"/>
      <c r="R1064" s="3"/>
      <c r="S1064" s="2"/>
      <c r="T1064" s="1"/>
      <c r="U1064" s="1"/>
      <c r="V1064" s="1"/>
      <c r="W1064" s="3"/>
      <c r="X1064" s="66"/>
      <c r="Y1064" s="162"/>
      <c r="Z1064" s="162"/>
      <c r="AA1064" s="162"/>
      <c r="AB1064" s="2"/>
      <c r="AC1064" s="2"/>
      <c r="AE1064" s="163"/>
      <c r="AG1064" s="1"/>
      <c r="AH1064" s="1"/>
      <c r="AI1064" s="1"/>
      <c r="AJ1064" s="50"/>
    </row>
    <row r="1065" spans="1:36" customFormat="1" x14ac:dyDescent="0.25">
      <c r="A1065" s="15"/>
      <c r="B1065" s="15"/>
      <c r="C1065" s="15"/>
      <c r="D1065" s="15"/>
      <c r="E1065" s="15"/>
      <c r="F1065" s="15"/>
      <c r="G1065" s="15"/>
      <c r="H1065" s="15"/>
      <c r="I1065" s="15"/>
      <c r="J1065" s="50"/>
      <c r="K1065" s="3"/>
      <c r="L1065" s="50"/>
      <c r="M1065" s="50"/>
      <c r="N1065" s="1"/>
      <c r="O1065" s="50"/>
      <c r="P1065" s="50"/>
      <c r="Q1065" s="50"/>
      <c r="R1065" s="3"/>
      <c r="S1065" s="2"/>
      <c r="T1065" s="1"/>
      <c r="U1065" s="1"/>
      <c r="V1065" s="1"/>
      <c r="W1065" s="3"/>
      <c r="X1065" s="66"/>
      <c r="Y1065" s="162"/>
      <c r="Z1065" s="162"/>
      <c r="AA1065" s="162"/>
      <c r="AB1065" s="2"/>
      <c r="AC1065" s="2"/>
      <c r="AE1065" s="163"/>
      <c r="AG1065" s="1"/>
      <c r="AH1065" s="1"/>
      <c r="AI1065" s="1"/>
      <c r="AJ1065" s="50"/>
    </row>
    <row r="1066" spans="1:36" customFormat="1" x14ac:dyDescent="0.25">
      <c r="A1066" s="15"/>
      <c r="B1066" s="15"/>
      <c r="C1066" s="15"/>
      <c r="D1066" s="15"/>
      <c r="E1066" s="15"/>
      <c r="F1066" s="15"/>
      <c r="G1066" s="15"/>
      <c r="H1066" s="15"/>
      <c r="I1066" s="15"/>
      <c r="J1066" s="50"/>
      <c r="K1066" s="3"/>
      <c r="L1066" s="50"/>
      <c r="M1066" s="50"/>
      <c r="N1066" s="1"/>
      <c r="O1066" s="50"/>
      <c r="P1066" s="50"/>
      <c r="Q1066" s="50"/>
      <c r="R1066" s="3"/>
      <c r="S1066" s="2"/>
      <c r="T1066" s="1"/>
      <c r="U1066" s="1"/>
      <c r="V1066" s="1"/>
      <c r="W1066" s="3"/>
      <c r="X1066" s="66"/>
      <c r="Y1066" s="162"/>
      <c r="Z1066" s="162"/>
      <c r="AA1066" s="162"/>
      <c r="AB1066" s="2"/>
      <c r="AC1066" s="2"/>
      <c r="AE1066" s="163"/>
      <c r="AG1066" s="1"/>
      <c r="AH1066" s="1"/>
      <c r="AI1066" s="1"/>
      <c r="AJ1066" s="50"/>
    </row>
    <row r="1067" spans="1:36" customFormat="1" x14ac:dyDescent="0.25">
      <c r="A1067" s="15"/>
      <c r="B1067" s="15"/>
      <c r="C1067" s="15"/>
      <c r="D1067" s="15"/>
      <c r="E1067" s="15"/>
      <c r="F1067" s="15"/>
      <c r="G1067" s="15"/>
      <c r="H1067" s="15"/>
      <c r="I1067" s="15"/>
      <c r="J1067" s="50"/>
      <c r="K1067" s="3"/>
      <c r="L1067" s="50"/>
      <c r="M1067" s="50"/>
      <c r="N1067" s="1"/>
      <c r="O1067" s="50"/>
      <c r="P1067" s="50"/>
      <c r="Q1067" s="50"/>
      <c r="R1067" s="3"/>
      <c r="S1067" s="2"/>
      <c r="T1067" s="1"/>
      <c r="U1067" s="1"/>
      <c r="V1067" s="1"/>
      <c r="W1067" s="3"/>
      <c r="X1067" s="66"/>
      <c r="Y1067" s="162"/>
      <c r="Z1067" s="162"/>
      <c r="AA1067" s="162"/>
      <c r="AB1067" s="2"/>
      <c r="AC1067" s="2"/>
      <c r="AE1067" s="163"/>
      <c r="AG1067" s="1"/>
      <c r="AH1067" s="1"/>
      <c r="AI1067" s="1"/>
      <c r="AJ1067" s="50"/>
    </row>
    <row r="1068" spans="1:36" customFormat="1" x14ac:dyDescent="0.25">
      <c r="A1068" s="15"/>
      <c r="B1068" s="15"/>
      <c r="C1068" s="15"/>
      <c r="D1068" s="15"/>
      <c r="E1068" s="15"/>
      <c r="F1068" s="15"/>
      <c r="G1068" s="15"/>
      <c r="H1068" s="15"/>
      <c r="I1068" s="15"/>
      <c r="J1068" s="50"/>
      <c r="K1068" s="3"/>
      <c r="L1068" s="50"/>
      <c r="M1068" s="50"/>
      <c r="N1068" s="1"/>
      <c r="O1068" s="50"/>
      <c r="P1068" s="50"/>
      <c r="Q1068" s="50"/>
      <c r="R1068" s="3"/>
      <c r="S1068" s="2"/>
      <c r="T1068" s="1"/>
      <c r="U1068" s="1"/>
      <c r="V1068" s="1"/>
      <c r="W1068" s="3"/>
      <c r="X1068" s="66"/>
      <c r="Y1068" s="162"/>
      <c r="Z1068" s="162"/>
      <c r="AA1068" s="162"/>
      <c r="AB1068" s="2"/>
      <c r="AC1068" s="2"/>
      <c r="AE1068" s="163"/>
      <c r="AG1068" s="1"/>
      <c r="AH1068" s="1"/>
      <c r="AI1068" s="1"/>
      <c r="AJ1068" s="50"/>
    </row>
    <row r="1069" spans="1:36" customFormat="1" x14ac:dyDescent="0.25">
      <c r="A1069" s="15"/>
      <c r="B1069" s="15"/>
      <c r="C1069" s="15"/>
      <c r="D1069" s="15"/>
      <c r="E1069" s="15"/>
      <c r="F1069" s="15"/>
      <c r="G1069" s="15"/>
      <c r="H1069" s="15"/>
      <c r="I1069" s="15"/>
      <c r="J1069" s="50"/>
      <c r="K1069" s="3"/>
      <c r="L1069" s="50"/>
      <c r="M1069" s="50"/>
      <c r="N1069" s="1"/>
      <c r="O1069" s="50"/>
      <c r="P1069" s="50"/>
      <c r="Q1069" s="50"/>
      <c r="R1069" s="3"/>
      <c r="S1069" s="2"/>
      <c r="T1069" s="1"/>
      <c r="U1069" s="1"/>
      <c r="V1069" s="1"/>
      <c r="W1069" s="3"/>
      <c r="X1069" s="66"/>
      <c r="Y1069" s="162"/>
      <c r="Z1069" s="162"/>
      <c r="AA1069" s="162"/>
      <c r="AB1069" s="2"/>
      <c r="AC1069" s="2"/>
      <c r="AE1069" s="163"/>
      <c r="AG1069" s="1"/>
      <c r="AH1069" s="1"/>
      <c r="AI1069" s="1"/>
      <c r="AJ1069" s="50"/>
    </row>
    <row r="1070" spans="1:36" customFormat="1" x14ac:dyDescent="0.25">
      <c r="A1070" s="15"/>
      <c r="B1070" s="15"/>
      <c r="C1070" s="15"/>
      <c r="D1070" s="15"/>
      <c r="E1070" s="15"/>
      <c r="F1070" s="15"/>
      <c r="G1070" s="15"/>
      <c r="H1070" s="15"/>
      <c r="I1070" s="15"/>
      <c r="J1070" s="50"/>
      <c r="K1070" s="3"/>
      <c r="L1070" s="50"/>
      <c r="M1070" s="50"/>
      <c r="N1070" s="1"/>
      <c r="O1070" s="50"/>
      <c r="P1070" s="50"/>
      <c r="Q1070" s="50"/>
      <c r="R1070" s="3"/>
      <c r="S1070" s="2"/>
      <c r="T1070" s="1"/>
      <c r="U1070" s="1"/>
      <c r="V1070" s="1"/>
      <c r="W1070" s="3"/>
      <c r="X1070" s="66"/>
      <c r="Y1070" s="162"/>
      <c r="Z1070" s="162"/>
      <c r="AA1070" s="162"/>
      <c r="AB1070" s="2"/>
      <c r="AC1070" s="2"/>
      <c r="AE1070" s="163"/>
      <c r="AG1070" s="1"/>
      <c r="AH1070" s="1"/>
      <c r="AI1070" s="1"/>
      <c r="AJ1070" s="50"/>
    </row>
    <row r="1071" spans="1:36" customFormat="1" x14ac:dyDescent="0.25">
      <c r="A1071" s="15"/>
      <c r="B1071" s="15"/>
      <c r="C1071" s="15"/>
      <c r="D1071" s="15"/>
      <c r="E1071" s="15"/>
      <c r="F1071" s="15"/>
      <c r="G1071" s="15"/>
      <c r="H1071" s="15"/>
      <c r="I1071" s="15"/>
      <c r="J1071" s="50"/>
      <c r="K1071" s="3"/>
      <c r="L1071" s="50"/>
      <c r="M1071" s="50"/>
      <c r="N1071" s="1"/>
      <c r="O1071" s="50"/>
      <c r="P1071" s="50"/>
      <c r="Q1071" s="50"/>
      <c r="R1071" s="3"/>
      <c r="S1071" s="2"/>
      <c r="T1071" s="1"/>
      <c r="U1071" s="1"/>
      <c r="V1071" s="1"/>
      <c r="W1071" s="3"/>
      <c r="X1071" s="66"/>
      <c r="Y1071" s="162"/>
      <c r="Z1071" s="162"/>
      <c r="AA1071" s="162"/>
      <c r="AB1071" s="2"/>
      <c r="AC1071" s="2"/>
      <c r="AE1071" s="163"/>
      <c r="AG1071" s="1"/>
      <c r="AH1071" s="1"/>
      <c r="AI1071" s="1"/>
      <c r="AJ1071" s="50"/>
    </row>
    <row r="1072" spans="1:36" customFormat="1" x14ac:dyDescent="0.25">
      <c r="A1072" s="15"/>
      <c r="B1072" s="15"/>
      <c r="C1072" s="15"/>
      <c r="D1072" s="15"/>
      <c r="E1072" s="15"/>
      <c r="F1072" s="15"/>
      <c r="G1072" s="15"/>
      <c r="H1072" s="15"/>
      <c r="I1072" s="15"/>
      <c r="J1072" s="50"/>
      <c r="K1072" s="3"/>
      <c r="L1072" s="50"/>
      <c r="M1072" s="50"/>
      <c r="N1072" s="1"/>
      <c r="O1072" s="50"/>
      <c r="P1072" s="50"/>
      <c r="Q1072" s="50"/>
      <c r="R1072" s="3"/>
      <c r="S1072" s="2"/>
      <c r="T1072" s="1"/>
      <c r="U1072" s="1"/>
      <c r="V1072" s="1"/>
      <c r="W1072" s="3"/>
      <c r="X1072" s="66"/>
      <c r="Y1072" s="162"/>
      <c r="Z1072" s="162"/>
      <c r="AA1072" s="162"/>
      <c r="AB1072" s="2"/>
      <c r="AC1072" s="2"/>
      <c r="AE1072" s="163"/>
      <c r="AG1072" s="1"/>
      <c r="AH1072" s="1"/>
      <c r="AI1072" s="1"/>
      <c r="AJ1072" s="50"/>
    </row>
    <row r="1073" spans="1:36" customFormat="1" x14ac:dyDescent="0.25">
      <c r="A1073" s="15"/>
      <c r="B1073" s="15"/>
      <c r="C1073" s="15"/>
      <c r="D1073" s="15"/>
      <c r="E1073" s="15"/>
      <c r="F1073" s="15"/>
      <c r="G1073" s="15"/>
      <c r="H1073" s="15"/>
      <c r="I1073" s="15"/>
      <c r="J1073" s="50"/>
      <c r="K1073" s="3"/>
      <c r="L1073" s="50"/>
      <c r="M1073" s="50"/>
      <c r="N1073" s="1"/>
      <c r="O1073" s="50"/>
      <c r="P1073" s="50"/>
      <c r="Q1073" s="50"/>
      <c r="R1073" s="3"/>
      <c r="S1073" s="2"/>
      <c r="T1073" s="1"/>
      <c r="U1073" s="1"/>
      <c r="V1073" s="1"/>
      <c r="W1073" s="3"/>
      <c r="X1073" s="66"/>
      <c r="Y1073" s="162"/>
      <c r="Z1073" s="162"/>
      <c r="AA1073" s="162"/>
      <c r="AB1073" s="2"/>
      <c r="AC1073" s="2"/>
      <c r="AE1073" s="163"/>
      <c r="AG1073" s="1"/>
      <c r="AH1073" s="1"/>
      <c r="AI1073" s="1"/>
      <c r="AJ1073" s="50"/>
    </row>
    <row r="1074" spans="1:36" customFormat="1" x14ac:dyDescent="0.25">
      <c r="A1074" s="15"/>
      <c r="B1074" s="15"/>
      <c r="C1074" s="15"/>
      <c r="D1074" s="15"/>
      <c r="E1074" s="15"/>
      <c r="F1074" s="15"/>
      <c r="G1074" s="15"/>
      <c r="H1074" s="15"/>
      <c r="I1074" s="15"/>
      <c r="J1074" s="50"/>
      <c r="K1074" s="3"/>
      <c r="L1074" s="50"/>
      <c r="M1074" s="50"/>
      <c r="N1074" s="1"/>
      <c r="O1074" s="50"/>
      <c r="P1074" s="50"/>
      <c r="Q1074" s="50"/>
      <c r="R1074" s="3"/>
      <c r="S1074" s="2"/>
      <c r="T1074" s="1"/>
      <c r="U1074" s="1"/>
      <c r="V1074" s="1"/>
      <c r="W1074" s="3"/>
      <c r="X1074" s="66"/>
      <c r="Y1074" s="162"/>
      <c r="Z1074" s="162"/>
      <c r="AA1074" s="162"/>
      <c r="AB1074" s="2"/>
      <c r="AC1074" s="2"/>
      <c r="AE1074" s="163"/>
      <c r="AG1074" s="1"/>
      <c r="AH1074" s="1"/>
      <c r="AI1074" s="1"/>
      <c r="AJ1074" s="50"/>
    </row>
    <row r="1075" spans="1:36" customFormat="1" x14ac:dyDescent="0.25">
      <c r="A1075" s="15"/>
      <c r="B1075" s="15"/>
      <c r="C1075" s="15"/>
      <c r="D1075" s="15"/>
      <c r="E1075" s="15"/>
      <c r="F1075" s="15"/>
      <c r="G1075" s="15"/>
      <c r="H1075" s="15"/>
      <c r="I1075" s="15"/>
      <c r="J1075" s="50"/>
      <c r="K1075" s="3"/>
      <c r="L1075" s="50"/>
      <c r="M1075" s="50"/>
      <c r="N1075" s="1"/>
      <c r="O1075" s="50"/>
      <c r="P1075" s="50"/>
      <c r="Q1075" s="50"/>
      <c r="R1075" s="3"/>
      <c r="S1075" s="2"/>
      <c r="T1075" s="1"/>
      <c r="U1075" s="1"/>
      <c r="V1075" s="1"/>
      <c r="W1075" s="3"/>
      <c r="X1075" s="66"/>
      <c r="Y1075" s="162"/>
      <c r="Z1075" s="162"/>
      <c r="AA1075" s="162"/>
      <c r="AB1075" s="2"/>
      <c r="AC1075" s="2"/>
      <c r="AE1075" s="163"/>
      <c r="AG1075" s="1"/>
      <c r="AH1075" s="1"/>
      <c r="AI1075" s="1"/>
      <c r="AJ1075" s="50"/>
    </row>
    <row r="1076" spans="1:36" customFormat="1" x14ac:dyDescent="0.25">
      <c r="A1076" s="15"/>
      <c r="B1076" s="15"/>
      <c r="C1076" s="15"/>
      <c r="D1076" s="15"/>
      <c r="E1076" s="15"/>
      <c r="F1076" s="15"/>
      <c r="G1076" s="15"/>
      <c r="H1076" s="15"/>
      <c r="I1076" s="15"/>
      <c r="J1076" s="50"/>
      <c r="K1076" s="3"/>
      <c r="L1076" s="50"/>
      <c r="M1076" s="50"/>
      <c r="N1076" s="1"/>
      <c r="O1076" s="50"/>
      <c r="P1076" s="50"/>
      <c r="Q1076" s="50"/>
      <c r="R1076" s="3"/>
      <c r="S1076" s="2"/>
      <c r="T1076" s="1"/>
      <c r="U1076" s="1"/>
      <c r="V1076" s="1"/>
      <c r="W1076" s="3"/>
      <c r="X1076" s="66"/>
      <c r="Y1076" s="162"/>
      <c r="Z1076" s="162"/>
      <c r="AA1076" s="162"/>
      <c r="AB1076" s="2"/>
      <c r="AC1076" s="2"/>
      <c r="AE1076" s="163"/>
      <c r="AG1076" s="1"/>
      <c r="AH1076" s="1"/>
      <c r="AI1076" s="1"/>
      <c r="AJ1076" s="50"/>
    </row>
    <row r="1077" spans="1:36" customFormat="1" x14ac:dyDescent="0.25">
      <c r="A1077" s="15"/>
      <c r="B1077" s="15"/>
      <c r="C1077" s="15"/>
      <c r="D1077" s="15"/>
      <c r="E1077" s="15"/>
      <c r="F1077" s="15"/>
      <c r="G1077" s="15"/>
      <c r="H1077" s="15"/>
      <c r="I1077" s="15"/>
      <c r="J1077" s="50"/>
      <c r="K1077" s="3"/>
      <c r="L1077" s="50"/>
      <c r="M1077" s="50"/>
      <c r="N1077" s="1"/>
      <c r="O1077" s="50"/>
      <c r="P1077" s="50"/>
      <c r="Q1077" s="50"/>
      <c r="R1077" s="3"/>
      <c r="S1077" s="2"/>
      <c r="T1077" s="1"/>
      <c r="U1077" s="1"/>
      <c r="V1077" s="1"/>
      <c r="W1077" s="3"/>
      <c r="X1077" s="66"/>
      <c r="Y1077" s="162"/>
      <c r="Z1077" s="162"/>
      <c r="AA1077" s="162"/>
      <c r="AB1077" s="2"/>
      <c r="AC1077" s="2"/>
      <c r="AE1077" s="163"/>
      <c r="AG1077" s="1"/>
      <c r="AH1077" s="1"/>
      <c r="AI1077" s="1"/>
      <c r="AJ1077" s="50"/>
    </row>
    <row r="1078" spans="1:36" customFormat="1" x14ac:dyDescent="0.25">
      <c r="A1078" s="15"/>
      <c r="B1078" s="15"/>
      <c r="C1078" s="15"/>
      <c r="D1078" s="15"/>
      <c r="E1078" s="15"/>
      <c r="F1078" s="15"/>
      <c r="G1078" s="15"/>
      <c r="H1078" s="15"/>
      <c r="I1078" s="15"/>
      <c r="J1078" s="50"/>
      <c r="K1078" s="3"/>
      <c r="L1078" s="50"/>
      <c r="M1078" s="50"/>
      <c r="N1078" s="1"/>
      <c r="O1078" s="50"/>
      <c r="P1078" s="50"/>
      <c r="Q1078" s="50"/>
      <c r="R1078" s="3"/>
      <c r="S1078" s="2"/>
      <c r="T1078" s="1"/>
      <c r="U1078" s="1"/>
      <c r="V1078" s="1"/>
      <c r="W1078" s="3"/>
      <c r="X1078" s="66"/>
      <c r="Y1078" s="162"/>
      <c r="Z1078" s="162"/>
      <c r="AA1078" s="162"/>
      <c r="AB1078" s="2"/>
      <c r="AC1078" s="2"/>
      <c r="AE1078" s="163"/>
      <c r="AG1078" s="1"/>
      <c r="AH1078" s="1"/>
      <c r="AI1078" s="1"/>
      <c r="AJ1078" s="50"/>
    </row>
    <row r="1079" spans="1:36" customFormat="1" x14ac:dyDescent="0.25">
      <c r="A1079" s="15"/>
      <c r="B1079" s="15"/>
      <c r="C1079" s="15"/>
      <c r="D1079" s="15"/>
      <c r="E1079" s="15"/>
      <c r="F1079" s="15"/>
      <c r="G1079" s="15"/>
      <c r="H1079" s="15"/>
      <c r="I1079" s="15"/>
      <c r="J1079" s="50"/>
      <c r="K1079" s="3"/>
      <c r="L1079" s="50"/>
      <c r="M1079" s="50"/>
      <c r="N1079" s="1"/>
      <c r="O1079" s="50"/>
      <c r="P1079" s="50"/>
      <c r="Q1079" s="50"/>
      <c r="R1079" s="3"/>
      <c r="S1079" s="2"/>
      <c r="T1079" s="1"/>
      <c r="U1079" s="1"/>
      <c r="V1079" s="1"/>
      <c r="W1079" s="3"/>
      <c r="X1079" s="66"/>
      <c r="Y1079" s="162"/>
      <c r="Z1079" s="162"/>
      <c r="AA1079" s="162"/>
      <c r="AB1079" s="2"/>
      <c r="AC1079" s="2"/>
      <c r="AE1079" s="163"/>
      <c r="AG1079" s="1"/>
      <c r="AH1079" s="1"/>
      <c r="AI1079" s="1"/>
      <c r="AJ1079" s="50"/>
    </row>
    <row r="1080" spans="1:36" customFormat="1" x14ac:dyDescent="0.25">
      <c r="A1080" s="15"/>
      <c r="B1080" s="15"/>
      <c r="C1080" s="15"/>
      <c r="D1080" s="15"/>
      <c r="E1080" s="15"/>
      <c r="F1080" s="15"/>
      <c r="G1080" s="15"/>
      <c r="H1080" s="15"/>
      <c r="I1080" s="15"/>
      <c r="J1080" s="50"/>
      <c r="K1080" s="3"/>
      <c r="L1080" s="50"/>
      <c r="M1080" s="50"/>
      <c r="N1080" s="1"/>
      <c r="O1080" s="50"/>
      <c r="P1080" s="50"/>
      <c r="Q1080" s="50"/>
      <c r="R1080" s="3"/>
      <c r="S1080" s="2"/>
      <c r="T1080" s="1"/>
      <c r="U1080" s="1"/>
      <c r="V1080" s="1"/>
      <c r="W1080" s="3"/>
      <c r="X1080" s="66"/>
      <c r="Y1080" s="162"/>
      <c r="Z1080" s="162"/>
      <c r="AA1080" s="162"/>
      <c r="AB1080" s="2"/>
      <c r="AC1080" s="2"/>
      <c r="AE1080" s="163"/>
      <c r="AG1080" s="1"/>
      <c r="AH1080" s="1"/>
      <c r="AI1080" s="1"/>
      <c r="AJ1080" s="50"/>
    </row>
    <row r="1081" spans="1:36" customFormat="1" x14ac:dyDescent="0.25">
      <c r="A1081" s="15"/>
      <c r="B1081" s="15"/>
      <c r="C1081" s="15"/>
      <c r="D1081" s="15"/>
      <c r="E1081" s="15"/>
      <c r="F1081" s="15"/>
      <c r="G1081" s="15"/>
      <c r="H1081" s="15"/>
      <c r="I1081" s="15"/>
      <c r="J1081" s="50"/>
      <c r="K1081" s="3"/>
      <c r="L1081" s="50"/>
      <c r="M1081" s="50"/>
      <c r="N1081" s="1"/>
      <c r="O1081" s="50"/>
      <c r="P1081" s="50"/>
      <c r="Q1081" s="50"/>
      <c r="R1081" s="3"/>
      <c r="S1081" s="2"/>
      <c r="T1081" s="1"/>
      <c r="U1081" s="1"/>
      <c r="V1081" s="1"/>
      <c r="W1081" s="3"/>
      <c r="X1081" s="66"/>
      <c r="Y1081" s="162"/>
      <c r="Z1081" s="162"/>
      <c r="AA1081" s="162"/>
      <c r="AB1081" s="2"/>
      <c r="AC1081" s="2"/>
      <c r="AE1081" s="163"/>
      <c r="AG1081" s="1"/>
      <c r="AH1081" s="1"/>
      <c r="AI1081" s="1"/>
      <c r="AJ1081" s="50"/>
    </row>
    <row r="1082" spans="1:36" customFormat="1" x14ac:dyDescent="0.25">
      <c r="A1082" s="15"/>
      <c r="B1082" s="15"/>
      <c r="C1082" s="15"/>
      <c r="D1082" s="15"/>
      <c r="E1082" s="15"/>
      <c r="F1082" s="15"/>
      <c r="G1082" s="15"/>
      <c r="H1082" s="15"/>
      <c r="I1082" s="15"/>
      <c r="J1082" s="50"/>
      <c r="K1082" s="3"/>
      <c r="L1082" s="50"/>
      <c r="M1082" s="50"/>
      <c r="N1082" s="1"/>
      <c r="O1082" s="50"/>
      <c r="P1082" s="50"/>
      <c r="Q1082" s="50"/>
      <c r="R1082" s="3"/>
      <c r="S1082" s="2"/>
      <c r="T1082" s="1"/>
      <c r="U1082" s="1"/>
      <c r="V1082" s="1"/>
      <c r="W1082" s="3"/>
      <c r="X1082" s="66"/>
      <c r="Y1082" s="162"/>
      <c r="Z1082" s="162"/>
      <c r="AA1082" s="162"/>
      <c r="AB1082" s="2"/>
      <c r="AC1082" s="2"/>
      <c r="AE1082" s="163"/>
      <c r="AG1082" s="1"/>
      <c r="AH1082" s="1"/>
      <c r="AI1082" s="1"/>
      <c r="AJ1082" s="50"/>
    </row>
    <row r="1083" spans="1:36" customFormat="1" x14ac:dyDescent="0.25">
      <c r="A1083" s="15"/>
      <c r="B1083" s="15"/>
      <c r="C1083" s="15"/>
      <c r="D1083" s="15"/>
      <c r="E1083" s="15"/>
      <c r="F1083" s="15"/>
      <c r="G1083" s="15"/>
      <c r="H1083" s="15"/>
      <c r="I1083" s="15"/>
      <c r="J1083" s="50"/>
      <c r="K1083" s="3"/>
      <c r="L1083" s="50"/>
      <c r="M1083" s="50"/>
      <c r="N1083" s="1"/>
      <c r="O1083" s="50"/>
      <c r="P1083" s="50"/>
      <c r="Q1083" s="50"/>
      <c r="R1083" s="3"/>
      <c r="S1083" s="2"/>
      <c r="T1083" s="1"/>
      <c r="U1083" s="1"/>
      <c r="V1083" s="1"/>
      <c r="W1083" s="3"/>
      <c r="X1083" s="66"/>
      <c r="Y1083" s="162"/>
      <c r="Z1083" s="162"/>
      <c r="AA1083" s="162"/>
      <c r="AB1083" s="2"/>
      <c r="AC1083" s="2"/>
      <c r="AE1083" s="163"/>
      <c r="AG1083" s="1"/>
      <c r="AH1083" s="1"/>
      <c r="AI1083" s="1"/>
      <c r="AJ1083" s="50"/>
    </row>
    <row r="1084" spans="1:36" customFormat="1" x14ac:dyDescent="0.25">
      <c r="A1084" s="15"/>
      <c r="B1084" s="15"/>
      <c r="C1084" s="15"/>
      <c r="D1084" s="15"/>
      <c r="E1084" s="15"/>
      <c r="F1084" s="15"/>
      <c r="G1084" s="15"/>
      <c r="H1084" s="15"/>
      <c r="I1084" s="15"/>
      <c r="J1084" s="50"/>
      <c r="K1084" s="3"/>
      <c r="L1084" s="50"/>
      <c r="M1084" s="50"/>
      <c r="N1084" s="1"/>
      <c r="O1084" s="50"/>
      <c r="P1084" s="50"/>
      <c r="Q1084" s="50"/>
      <c r="R1084" s="3"/>
      <c r="S1084" s="2"/>
      <c r="T1084" s="1"/>
      <c r="U1084" s="1"/>
      <c r="V1084" s="1"/>
      <c r="W1084" s="3"/>
      <c r="X1084" s="66"/>
      <c r="Y1084" s="162"/>
      <c r="Z1084" s="162"/>
      <c r="AA1084" s="162"/>
      <c r="AB1084" s="2"/>
      <c r="AC1084" s="2"/>
      <c r="AE1084" s="163"/>
      <c r="AG1084" s="1"/>
      <c r="AH1084" s="1"/>
      <c r="AI1084" s="1"/>
      <c r="AJ1084" s="50"/>
    </row>
    <row r="1085" spans="1:36" customFormat="1" x14ac:dyDescent="0.25">
      <c r="A1085" s="15"/>
      <c r="B1085" s="15"/>
      <c r="C1085" s="15"/>
      <c r="D1085" s="15"/>
      <c r="E1085" s="15"/>
      <c r="F1085" s="15"/>
      <c r="G1085" s="15"/>
      <c r="H1085" s="15"/>
      <c r="I1085" s="15"/>
      <c r="J1085" s="50"/>
      <c r="K1085" s="3"/>
      <c r="L1085" s="50"/>
      <c r="M1085" s="50"/>
      <c r="N1085" s="1"/>
      <c r="O1085" s="50"/>
      <c r="P1085" s="50"/>
      <c r="Q1085" s="50"/>
      <c r="R1085" s="3"/>
      <c r="S1085" s="2"/>
      <c r="T1085" s="1"/>
      <c r="U1085" s="1"/>
      <c r="V1085" s="1"/>
      <c r="W1085" s="3"/>
      <c r="X1085" s="66"/>
      <c r="Y1085" s="162"/>
      <c r="Z1085" s="162"/>
      <c r="AA1085" s="162"/>
      <c r="AB1085" s="2"/>
      <c r="AC1085" s="2"/>
      <c r="AE1085" s="163"/>
      <c r="AG1085" s="1"/>
      <c r="AH1085" s="1"/>
      <c r="AI1085" s="1"/>
      <c r="AJ1085" s="50"/>
    </row>
    <row r="1086" spans="1:36" customFormat="1" x14ac:dyDescent="0.25">
      <c r="A1086" s="15"/>
      <c r="B1086" s="15"/>
      <c r="C1086" s="15"/>
      <c r="D1086" s="15"/>
      <c r="E1086" s="15"/>
      <c r="F1086" s="15"/>
      <c r="G1086" s="15"/>
      <c r="H1086" s="15"/>
      <c r="I1086" s="15"/>
      <c r="J1086" s="50"/>
      <c r="K1086" s="3"/>
      <c r="L1086" s="50"/>
      <c r="M1086" s="50"/>
      <c r="N1086" s="1"/>
      <c r="O1086" s="50"/>
      <c r="P1086" s="50"/>
      <c r="Q1086" s="50"/>
      <c r="R1086" s="3"/>
      <c r="S1086" s="2"/>
      <c r="T1086" s="1"/>
      <c r="U1086" s="1"/>
      <c r="V1086" s="1"/>
      <c r="W1086" s="3"/>
      <c r="X1086" s="66"/>
      <c r="Y1086" s="162"/>
      <c r="Z1086" s="162"/>
      <c r="AA1086" s="162"/>
      <c r="AB1086" s="2"/>
      <c r="AC1086" s="2"/>
      <c r="AE1086" s="163"/>
      <c r="AG1086" s="1"/>
      <c r="AH1086" s="1"/>
      <c r="AI1086" s="1"/>
      <c r="AJ1086" s="50"/>
    </row>
    <row r="1087" spans="1:36" customFormat="1" x14ac:dyDescent="0.25">
      <c r="A1087" s="15"/>
      <c r="B1087" s="15"/>
      <c r="C1087" s="15"/>
      <c r="D1087" s="15"/>
      <c r="E1087" s="15"/>
      <c r="F1087" s="15"/>
      <c r="G1087" s="15"/>
      <c r="H1087" s="15"/>
      <c r="I1087" s="15"/>
      <c r="J1087" s="50"/>
      <c r="K1087" s="3"/>
      <c r="L1087" s="50"/>
      <c r="M1087" s="50"/>
      <c r="N1087" s="1"/>
      <c r="O1087" s="50"/>
      <c r="P1087" s="50"/>
      <c r="Q1087" s="50"/>
      <c r="R1087" s="3"/>
      <c r="S1087" s="2"/>
      <c r="T1087" s="1"/>
      <c r="U1087" s="1"/>
      <c r="V1087" s="1"/>
      <c r="W1087" s="3"/>
      <c r="X1087" s="66"/>
      <c r="Y1087" s="162"/>
      <c r="Z1087" s="162"/>
      <c r="AA1087" s="162"/>
      <c r="AB1087" s="2"/>
      <c r="AC1087" s="2"/>
      <c r="AE1087" s="163"/>
      <c r="AG1087" s="1"/>
      <c r="AH1087" s="1"/>
      <c r="AI1087" s="1"/>
      <c r="AJ1087" s="50"/>
    </row>
    <row r="1088" spans="1:36" customFormat="1" x14ac:dyDescent="0.25">
      <c r="A1088" s="15"/>
      <c r="B1088" s="15"/>
      <c r="C1088" s="15"/>
      <c r="D1088" s="15"/>
      <c r="E1088" s="15"/>
      <c r="F1088" s="15"/>
      <c r="G1088" s="15"/>
      <c r="H1088" s="15"/>
      <c r="I1088" s="15"/>
      <c r="J1088" s="50"/>
      <c r="K1088" s="3"/>
      <c r="L1088" s="50"/>
      <c r="M1088" s="50"/>
      <c r="N1088" s="1"/>
      <c r="O1088" s="50"/>
      <c r="P1088" s="50"/>
      <c r="Q1088" s="50"/>
      <c r="R1088" s="3"/>
      <c r="S1088" s="2"/>
      <c r="T1088" s="1"/>
      <c r="U1088" s="1"/>
      <c r="V1088" s="1"/>
      <c r="W1088" s="3"/>
      <c r="X1088" s="66"/>
      <c r="Y1088" s="162"/>
      <c r="Z1088" s="162"/>
      <c r="AA1088" s="162"/>
      <c r="AB1088" s="2"/>
      <c r="AC1088" s="2"/>
      <c r="AE1088" s="163"/>
      <c r="AG1088" s="1"/>
      <c r="AH1088" s="1"/>
      <c r="AI1088" s="1"/>
      <c r="AJ1088" s="50"/>
    </row>
    <row r="1089" spans="1:36" customFormat="1" x14ac:dyDescent="0.25">
      <c r="A1089" s="15"/>
      <c r="B1089" s="15"/>
      <c r="C1089" s="15"/>
      <c r="D1089" s="15"/>
      <c r="E1089" s="15"/>
      <c r="F1089" s="15"/>
      <c r="G1089" s="15"/>
      <c r="H1089" s="15"/>
      <c r="I1089" s="15"/>
      <c r="J1089" s="50"/>
      <c r="K1089" s="3"/>
      <c r="L1089" s="50"/>
      <c r="M1089" s="50"/>
      <c r="N1089" s="1"/>
      <c r="O1089" s="50"/>
      <c r="P1089" s="50"/>
      <c r="Q1089" s="50"/>
      <c r="R1089" s="3"/>
      <c r="S1089" s="2"/>
      <c r="T1089" s="1"/>
      <c r="U1089" s="1"/>
      <c r="V1089" s="1"/>
      <c r="W1089" s="3"/>
      <c r="X1089" s="66"/>
      <c r="Y1089" s="162"/>
      <c r="Z1089" s="162"/>
      <c r="AA1089" s="162"/>
      <c r="AB1089" s="2"/>
      <c r="AC1089" s="2"/>
      <c r="AE1089" s="163"/>
      <c r="AG1089" s="1"/>
      <c r="AH1089" s="1"/>
      <c r="AI1089" s="1"/>
      <c r="AJ1089" s="50"/>
    </row>
    <row r="1090" spans="1:36" customFormat="1" x14ac:dyDescent="0.25">
      <c r="A1090" s="15"/>
      <c r="B1090" s="15"/>
      <c r="C1090" s="15"/>
      <c r="D1090" s="15"/>
      <c r="E1090" s="15"/>
      <c r="F1090" s="15"/>
      <c r="G1090" s="15"/>
      <c r="H1090" s="15"/>
      <c r="I1090" s="15"/>
      <c r="J1090" s="50"/>
      <c r="K1090" s="3"/>
      <c r="L1090" s="50"/>
      <c r="M1090" s="50"/>
      <c r="N1090" s="1"/>
      <c r="O1090" s="50"/>
      <c r="P1090" s="50"/>
      <c r="Q1090" s="50"/>
      <c r="R1090" s="3"/>
      <c r="S1090" s="2"/>
      <c r="T1090" s="1"/>
      <c r="U1090" s="1"/>
      <c r="V1090" s="1"/>
      <c r="W1090" s="3"/>
      <c r="X1090" s="66"/>
      <c r="Y1090" s="162"/>
      <c r="Z1090" s="162"/>
      <c r="AA1090" s="162"/>
      <c r="AB1090" s="2"/>
      <c r="AC1090" s="2"/>
      <c r="AE1090" s="163"/>
      <c r="AG1090" s="1"/>
      <c r="AH1090" s="1"/>
      <c r="AI1090" s="1"/>
      <c r="AJ1090" s="50"/>
    </row>
    <row r="1091" spans="1:36" customFormat="1" x14ac:dyDescent="0.25">
      <c r="A1091" s="15"/>
      <c r="B1091" s="15"/>
      <c r="C1091" s="15"/>
      <c r="D1091" s="15"/>
      <c r="E1091" s="15"/>
      <c r="F1091" s="15"/>
      <c r="G1091" s="15"/>
      <c r="H1091" s="15"/>
      <c r="I1091" s="15"/>
      <c r="J1091" s="50"/>
      <c r="K1091" s="3"/>
      <c r="L1091" s="50"/>
      <c r="M1091" s="50"/>
      <c r="N1091" s="1"/>
      <c r="O1091" s="50"/>
      <c r="P1091" s="50"/>
      <c r="Q1091" s="50"/>
      <c r="R1091" s="3"/>
      <c r="S1091" s="2"/>
      <c r="T1091" s="1"/>
      <c r="U1091" s="1"/>
      <c r="V1091" s="1"/>
      <c r="W1091" s="3"/>
      <c r="X1091" s="66"/>
      <c r="Y1091" s="162"/>
      <c r="Z1091" s="162"/>
      <c r="AA1091" s="162"/>
      <c r="AB1091" s="2"/>
      <c r="AC1091" s="2"/>
      <c r="AE1091" s="163"/>
      <c r="AG1091" s="1"/>
      <c r="AH1091" s="1"/>
      <c r="AI1091" s="1"/>
      <c r="AJ1091" s="50"/>
    </row>
    <row r="1092" spans="1:36" customFormat="1" x14ac:dyDescent="0.25">
      <c r="A1092" s="15"/>
      <c r="B1092" s="15"/>
      <c r="C1092" s="15"/>
      <c r="D1092" s="15"/>
      <c r="E1092" s="15"/>
      <c r="F1092" s="15"/>
      <c r="G1092" s="15"/>
      <c r="H1092" s="15"/>
      <c r="I1092" s="15"/>
      <c r="J1092" s="50"/>
      <c r="K1092" s="3"/>
      <c r="L1092" s="50"/>
      <c r="M1092" s="50"/>
      <c r="N1092" s="1"/>
      <c r="O1092" s="50"/>
      <c r="P1092" s="50"/>
      <c r="Q1092" s="50"/>
      <c r="R1092" s="3"/>
      <c r="S1092" s="2"/>
      <c r="T1092" s="1"/>
      <c r="U1092" s="1"/>
      <c r="V1092" s="1"/>
      <c r="W1092" s="3"/>
      <c r="X1092" s="66"/>
      <c r="Y1092" s="162"/>
      <c r="Z1092" s="162"/>
      <c r="AA1092" s="162"/>
      <c r="AB1092" s="2"/>
      <c r="AC1092" s="2"/>
      <c r="AE1092" s="163"/>
      <c r="AG1092" s="1"/>
      <c r="AH1092" s="1"/>
      <c r="AI1092" s="1"/>
      <c r="AJ1092" s="50"/>
    </row>
    <row r="1093" spans="1:36" customFormat="1" x14ac:dyDescent="0.25">
      <c r="A1093" s="15"/>
      <c r="B1093" s="15"/>
      <c r="C1093" s="15"/>
      <c r="D1093" s="15"/>
      <c r="E1093" s="15"/>
      <c r="F1093" s="15"/>
      <c r="G1093" s="15"/>
      <c r="H1093" s="15"/>
      <c r="I1093" s="15"/>
      <c r="J1093" s="50"/>
      <c r="K1093" s="3"/>
      <c r="L1093" s="50"/>
      <c r="M1093" s="50"/>
      <c r="N1093" s="1"/>
      <c r="O1093" s="50"/>
      <c r="P1093" s="50"/>
      <c r="Q1093" s="50"/>
      <c r="R1093" s="3"/>
      <c r="S1093" s="2"/>
      <c r="T1093" s="1"/>
      <c r="U1093" s="1"/>
      <c r="V1093" s="1"/>
      <c r="W1093" s="3"/>
      <c r="X1093" s="66"/>
      <c r="Y1093" s="162"/>
      <c r="Z1093" s="162"/>
      <c r="AA1093" s="162"/>
      <c r="AB1093" s="2"/>
      <c r="AC1093" s="2"/>
      <c r="AE1093" s="163"/>
      <c r="AG1093" s="1"/>
      <c r="AH1093" s="1"/>
      <c r="AI1093" s="1"/>
      <c r="AJ1093" s="50"/>
    </row>
    <row r="1094" spans="1:36" customFormat="1" x14ac:dyDescent="0.25">
      <c r="A1094" s="15"/>
      <c r="B1094" s="15"/>
      <c r="C1094" s="15"/>
      <c r="D1094" s="15"/>
      <c r="E1094" s="15"/>
      <c r="F1094" s="15"/>
      <c r="G1094" s="15"/>
      <c r="H1094" s="15"/>
      <c r="I1094" s="15"/>
      <c r="J1094" s="50"/>
      <c r="K1094" s="3"/>
      <c r="L1094" s="50"/>
      <c r="M1094" s="50"/>
      <c r="N1094" s="1"/>
      <c r="O1094" s="50"/>
      <c r="P1094" s="50"/>
      <c r="Q1094" s="50"/>
      <c r="R1094" s="3"/>
      <c r="S1094" s="2"/>
      <c r="T1094" s="1"/>
      <c r="U1094" s="1"/>
      <c r="V1094" s="1"/>
      <c r="W1094" s="3"/>
      <c r="X1094" s="66"/>
      <c r="Y1094" s="162"/>
      <c r="Z1094" s="162"/>
      <c r="AA1094" s="162"/>
      <c r="AB1094" s="2"/>
      <c r="AC1094" s="2"/>
      <c r="AE1094" s="163"/>
      <c r="AG1094" s="1"/>
      <c r="AH1094" s="1"/>
      <c r="AI1094" s="1"/>
      <c r="AJ1094" s="50"/>
    </row>
    <row r="1095" spans="1:36" customFormat="1" x14ac:dyDescent="0.25">
      <c r="A1095" s="15"/>
      <c r="B1095" s="15"/>
      <c r="C1095" s="15"/>
      <c r="D1095" s="15"/>
      <c r="E1095" s="15"/>
      <c r="F1095" s="15"/>
      <c r="G1095" s="15"/>
      <c r="H1095" s="15"/>
      <c r="I1095" s="15"/>
      <c r="J1095" s="50"/>
      <c r="K1095" s="3"/>
      <c r="L1095" s="50"/>
      <c r="M1095" s="50"/>
      <c r="N1095" s="1"/>
      <c r="O1095" s="50"/>
      <c r="P1095" s="50"/>
      <c r="Q1095" s="50"/>
      <c r="R1095" s="3"/>
      <c r="S1095" s="2"/>
      <c r="T1095" s="1"/>
      <c r="U1095" s="1"/>
      <c r="V1095" s="1"/>
      <c r="W1095" s="3"/>
      <c r="X1095" s="66"/>
      <c r="Y1095" s="162"/>
      <c r="Z1095" s="162"/>
      <c r="AA1095" s="162"/>
      <c r="AB1095" s="2"/>
      <c r="AC1095" s="2"/>
      <c r="AE1095" s="163"/>
      <c r="AG1095" s="1"/>
      <c r="AH1095" s="1"/>
      <c r="AI1095" s="1"/>
      <c r="AJ1095" s="50"/>
    </row>
    <row r="1096" spans="1:36" customFormat="1" x14ac:dyDescent="0.25">
      <c r="A1096" s="15"/>
      <c r="B1096" s="15"/>
      <c r="C1096" s="15"/>
      <c r="D1096" s="15"/>
      <c r="E1096" s="15"/>
      <c r="F1096" s="15"/>
      <c r="G1096" s="15"/>
      <c r="H1096" s="15"/>
      <c r="I1096" s="15"/>
      <c r="J1096" s="50"/>
      <c r="K1096" s="3"/>
      <c r="L1096" s="50"/>
      <c r="M1096" s="50"/>
      <c r="N1096" s="1"/>
      <c r="O1096" s="50"/>
      <c r="P1096" s="50"/>
      <c r="Q1096" s="50"/>
      <c r="R1096" s="3"/>
      <c r="S1096" s="2"/>
      <c r="T1096" s="1"/>
      <c r="U1096" s="1"/>
      <c r="V1096" s="1"/>
      <c r="W1096" s="3"/>
      <c r="X1096" s="66"/>
      <c r="Y1096" s="162"/>
      <c r="Z1096" s="162"/>
      <c r="AA1096" s="162"/>
      <c r="AB1096" s="2"/>
      <c r="AC1096" s="2"/>
      <c r="AE1096" s="163"/>
      <c r="AG1096" s="1"/>
      <c r="AH1096" s="1"/>
      <c r="AI1096" s="1"/>
      <c r="AJ1096" s="50"/>
    </row>
    <row r="1097" spans="1:36" customFormat="1" x14ac:dyDescent="0.25">
      <c r="A1097" s="15"/>
      <c r="B1097" s="15"/>
      <c r="C1097" s="15"/>
      <c r="D1097" s="15"/>
      <c r="E1097" s="15"/>
      <c r="F1097" s="15"/>
      <c r="G1097" s="15"/>
      <c r="H1097" s="15"/>
      <c r="I1097" s="15"/>
      <c r="J1097" s="50"/>
      <c r="K1097" s="3"/>
      <c r="L1097" s="50"/>
      <c r="M1097" s="50"/>
      <c r="N1097" s="1"/>
      <c r="O1097" s="50"/>
      <c r="P1097" s="50"/>
      <c r="Q1097" s="50"/>
      <c r="R1097" s="3"/>
      <c r="S1097" s="2"/>
      <c r="T1097" s="1"/>
      <c r="U1097" s="1"/>
      <c r="V1097" s="1"/>
      <c r="W1097" s="3"/>
      <c r="X1097" s="66"/>
      <c r="Y1097" s="162"/>
      <c r="Z1097" s="162"/>
      <c r="AA1097" s="162"/>
      <c r="AB1097" s="2"/>
      <c r="AC1097" s="2"/>
      <c r="AE1097" s="163"/>
      <c r="AG1097" s="1"/>
      <c r="AH1097" s="1"/>
      <c r="AI1097" s="1"/>
      <c r="AJ1097" s="50"/>
    </row>
    <row r="1098" spans="1:36" customFormat="1" x14ac:dyDescent="0.25">
      <c r="A1098" s="15"/>
      <c r="B1098" s="15"/>
      <c r="C1098" s="15"/>
      <c r="D1098" s="15"/>
      <c r="E1098" s="15"/>
      <c r="F1098" s="15"/>
      <c r="G1098" s="15"/>
      <c r="H1098" s="15"/>
      <c r="I1098" s="15"/>
      <c r="J1098" s="50"/>
      <c r="K1098" s="3"/>
      <c r="L1098" s="50"/>
      <c r="M1098" s="50"/>
      <c r="N1098" s="1"/>
      <c r="O1098" s="50"/>
      <c r="P1098" s="50"/>
      <c r="Q1098" s="50"/>
      <c r="R1098" s="3"/>
      <c r="S1098" s="2"/>
      <c r="T1098" s="1"/>
      <c r="U1098" s="1"/>
      <c r="V1098" s="1"/>
      <c r="W1098" s="3"/>
      <c r="X1098" s="66"/>
      <c r="Y1098" s="162"/>
      <c r="Z1098" s="162"/>
      <c r="AA1098" s="162"/>
      <c r="AB1098" s="2"/>
      <c r="AC1098" s="2"/>
      <c r="AE1098" s="163"/>
      <c r="AG1098" s="1"/>
      <c r="AH1098" s="1"/>
      <c r="AI1098" s="1"/>
      <c r="AJ1098" s="50"/>
    </row>
    <row r="1099" spans="1:36" customFormat="1" x14ac:dyDescent="0.25">
      <c r="A1099" s="15"/>
      <c r="B1099" s="15"/>
      <c r="C1099" s="15"/>
      <c r="D1099" s="15"/>
      <c r="E1099" s="15"/>
      <c r="F1099" s="15"/>
      <c r="G1099" s="15"/>
      <c r="H1099" s="15"/>
      <c r="I1099" s="15"/>
      <c r="J1099" s="50"/>
      <c r="K1099" s="3"/>
      <c r="L1099" s="50"/>
      <c r="M1099" s="50"/>
      <c r="N1099" s="1"/>
      <c r="O1099" s="50"/>
      <c r="P1099" s="50"/>
      <c r="Q1099" s="50"/>
      <c r="R1099" s="3"/>
      <c r="S1099" s="2"/>
      <c r="T1099" s="1"/>
      <c r="U1099" s="1"/>
      <c r="V1099" s="1"/>
      <c r="W1099" s="3"/>
      <c r="X1099" s="66"/>
      <c r="Y1099" s="162"/>
      <c r="Z1099" s="162"/>
      <c r="AA1099" s="162"/>
      <c r="AB1099" s="2"/>
      <c r="AC1099" s="2"/>
      <c r="AE1099" s="163"/>
      <c r="AG1099" s="1"/>
      <c r="AH1099" s="1"/>
      <c r="AI1099" s="1"/>
      <c r="AJ1099" s="50"/>
    </row>
    <row r="1100" spans="1:36" customFormat="1" x14ac:dyDescent="0.25">
      <c r="A1100" s="15"/>
      <c r="B1100" s="15"/>
      <c r="C1100" s="15"/>
      <c r="D1100" s="15"/>
      <c r="E1100" s="15"/>
      <c r="F1100" s="15"/>
      <c r="G1100" s="15"/>
      <c r="H1100" s="15"/>
      <c r="I1100" s="15"/>
      <c r="J1100" s="50"/>
      <c r="K1100" s="3"/>
      <c r="L1100" s="50"/>
      <c r="M1100" s="50"/>
      <c r="N1100" s="1"/>
      <c r="O1100" s="50"/>
      <c r="P1100" s="50"/>
      <c r="Q1100" s="50"/>
      <c r="R1100" s="3"/>
      <c r="S1100" s="2"/>
      <c r="T1100" s="1"/>
      <c r="U1100" s="1"/>
      <c r="V1100" s="1"/>
      <c r="W1100" s="3"/>
      <c r="X1100" s="66"/>
      <c r="Y1100" s="162"/>
      <c r="Z1100" s="162"/>
      <c r="AA1100" s="162"/>
      <c r="AB1100" s="2"/>
      <c r="AC1100" s="2"/>
      <c r="AE1100" s="163"/>
      <c r="AG1100" s="1"/>
      <c r="AH1100" s="1"/>
      <c r="AI1100" s="1"/>
      <c r="AJ1100" s="50"/>
    </row>
    <row r="1101" spans="1:36" customFormat="1" x14ac:dyDescent="0.25">
      <c r="A1101" s="15"/>
      <c r="B1101" s="15"/>
      <c r="C1101" s="15"/>
      <c r="D1101" s="15"/>
      <c r="E1101" s="15"/>
      <c r="F1101" s="15"/>
      <c r="G1101" s="15"/>
      <c r="H1101" s="15"/>
      <c r="I1101" s="15"/>
      <c r="J1101" s="50"/>
      <c r="K1101" s="3"/>
      <c r="L1101" s="50"/>
      <c r="M1101" s="50"/>
      <c r="N1101" s="1"/>
      <c r="O1101" s="50"/>
      <c r="P1101" s="50"/>
      <c r="Q1101" s="50"/>
      <c r="R1101" s="3"/>
      <c r="S1101" s="2"/>
      <c r="T1101" s="1"/>
      <c r="U1101" s="1"/>
      <c r="V1101" s="1"/>
      <c r="W1101" s="3"/>
      <c r="X1101" s="66"/>
      <c r="Y1101" s="162"/>
      <c r="Z1101" s="162"/>
      <c r="AA1101" s="162"/>
      <c r="AB1101" s="2"/>
      <c r="AC1101" s="2"/>
      <c r="AE1101" s="163"/>
      <c r="AG1101" s="1"/>
      <c r="AH1101" s="1"/>
      <c r="AI1101" s="1"/>
      <c r="AJ1101" s="50"/>
    </row>
    <row r="1102" spans="1:36" customFormat="1" x14ac:dyDescent="0.25">
      <c r="A1102" s="15"/>
      <c r="B1102" s="15"/>
      <c r="C1102" s="15"/>
      <c r="D1102" s="15"/>
      <c r="E1102" s="15"/>
      <c r="F1102" s="15"/>
      <c r="G1102" s="15"/>
      <c r="H1102" s="15"/>
      <c r="I1102" s="15"/>
      <c r="J1102" s="50"/>
      <c r="K1102" s="3"/>
      <c r="L1102" s="50"/>
      <c r="M1102" s="50"/>
      <c r="N1102" s="1"/>
      <c r="O1102" s="50"/>
      <c r="P1102" s="50"/>
      <c r="Q1102" s="50"/>
      <c r="R1102" s="3"/>
      <c r="S1102" s="2"/>
      <c r="T1102" s="1"/>
      <c r="U1102" s="1"/>
      <c r="V1102" s="1"/>
      <c r="W1102" s="3"/>
      <c r="X1102" s="66"/>
      <c r="Y1102" s="162"/>
      <c r="Z1102" s="162"/>
      <c r="AA1102" s="162"/>
      <c r="AB1102" s="2"/>
      <c r="AC1102" s="2"/>
      <c r="AE1102" s="163"/>
      <c r="AG1102" s="1"/>
      <c r="AH1102" s="1"/>
      <c r="AI1102" s="1"/>
      <c r="AJ1102" s="50"/>
    </row>
    <row r="1103" spans="1:36" customFormat="1" x14ac:dyDescent="0.25">
      <c r="A1103" s="15"/>
      <c r="B1103" s="15"/>
      <c r="C1103" s="15"/>
      <c r="D1103" s="15"/>
      <c r="E1103" s="15"/>
      <c r="F1103" s="15"/>
      <c r="G1103" s="15"/>
      <c r="H1103" s="15"/>
      <c r="I1103" s="15"/>
      <c r="J1103" s="50"/>
      <c r="K1103" s="3"/>
      <c r="L1103" s="50"/>
      <c r="M1103" s="50"/>
      <c r="N1103" s="1"/>
      <c r="O1103" s="50"/>
      <c r="P1103" s="50"/>
      <c r="Q1103" s="50"/>
      <c r="R1103" s="3"/>
      <c r="S1103" s="2"/>
      <c r="T1103" s="1"/>
      <c r="U1103" s="1"/>
      <c r="V1103" s="1"/>
      <c r="W1103" s="3"/>
      <c r="X1103" s="66"/>
      <c r="Y1103" s="162"/>
      <c r="Z1103" s="162"/>
      <c r="AA1103" s="162"/>
      <c r="AB1103" s="2"/>
      <c r="AC1103" s="2"/>
      <c r="AE1103" s="163"/>
      <c r="AG1103" s="1"/>
      <c r="AH1103" s="1"/>
      <c r="AI1103" s="1"/>
      <c r="AJ1103" s="50"/>
    </row>
    <row r="1104" spans="1:36" customFormat="1" x14ac:dyDescent="0.25">
      <c r="A1104" s="15"/>
      <c r="B1104" s="15"/>
      <c r="C1104" s="15"/>
      <c r="D1104" s="15"/>
      <c r="E1104" s="15"/>
      <c r="F1104" s="15"/>
      <c r="G1104" s="15"/>
      <c r="H1104" s="15"/>
      <c r="I1104" s="15"/>
      <c r="J1104" s="50"/>
      <c r="K1104" s="3"/>
      <c r="L1104" s="50"/>
      <c r="M1104" s="50"/>
      <c r="N1104" s="1"/>
      <c r="O1104" s="50"/>
      <c r="P1104" s="50"/>
      <c r="Q1104" s="50"/>
      <c r="R1104" s="3"/>
      <c r="S1104" s="2"/>
      <c r="T1104" s="1"/>
      <c r="U1104" s="1"/>
      <c r="V1104" s="1"/>
      <c r="W1104" s="3"/>
      <c r="X1104" s="66"/>
      <c r="Y1104" s="162"/>
      <c r="Z1104" s="162"/>
      <c r="AA1104" s="162"/>
      <c r="AB1104" s="2"/>
      <c r="AC1104" s="2"/>
      <c r="AE1104" s="163"/>
      <c r="AG1104" s="1"/>
      <c r="AH1104" s="1"/>
      <c r="AI1104" s="1"/>
      <c r="AJ1104" s="50"/>
    </row>
    <row r="1105" spans="1:36" customFormat="1" x14ac:dyDescent="0.25">
      <c r="A1105" s="15"/>
      <c r="B1105" s="15"/>
      <c r="C1105" s="15"/>
      <c r="D1105" s="15"/>
      <c r="E1105" s="15"/>
      <c r="F1105" s="15"/>
      <c r="G1105" s="15"/>
      <c r="H1105" s="15"/>
      <c r="I1105" s="15"/>
      <c r="J1105" s="50"/>
      <c r="K1105" s="3"/>
      <c r="L1105" s="50"/>
      <c r="M1105" s="50"/>
      <c r="N1105" s="1"/>
      <c r="O1105" s="50"/>
      <c r="P1105" s="50"/>
      <c r="Q1105" s="50"/>
      <c r="R1105" s="3"/>
      <c r="S1105" s="2"/>
      <c r="T1105" s="1"/>
      <c r="U1105" s="1"/>
      <c r="V1105" s="1"/>
      <c r="W1105" s="3"/>
      <c r="X1105" s="66"/>
      <c r="Y1105" s="162"/>
      <c r="Z1105" s="162"/>
      <c r="AA1105" s="162"/>
      <c r="AB1105" s="2"/>
      <c r="AC1105" s="2"/>
      <c r="AE1105" s="163"/>
      <c r="AG1105" s="1"/>
      <c r="AH1105" s="1"/>
      <c r="AI1105" s="1"/>
      <c r="AJ1105" s="50"/>
    </row>
    <row r="1106" spans="1:36" customFormat="1" x14ac:dyDescent="0.25">
      <c r="A1106" s="15"/>
      <c r="B1106" s="15"/>
      <c r="C1106" s="15"/>
      <c r="D1106" s="15"/>
      <c r="E1106" s="15"/>
      <c r="F1106" s="15"/>
      <c r="G1106" s="15"/>
      <c r="H1106" s="15"/>
      <c r="I1106" s="15"/>
      <c r="J1106" s="50"/>
      <c r="K1106" s="3"/>
      <c r="L1106" s="50"/>
      <c r="M1106" s="50"/>
      <c r="N1106" s="1"/>
      <c r="O1106" s="50"/>
      <c r="P1106" s="50"/>
      <c r="Q1106" s="50"/>
      <c r="R1106" s="3"/>
      <c r="S1106" s="2"/>
      <c r="T1106" s="1"/>
      <c r="U1106" s="1"/>
      <c r="V1106" s="1"/>
      <c r="W1106" s="3"/>
      <c r="X1106" s="66"/>
      <c r="Y1106" s="162"/>
      <c r="Z1106" s="162"/>
      <c r="AA1106" s="162"/>
      <c r="AB1106" s="2"/>
      <c r="AC1106" s="2"/>
      <c r="AE1106" s="163"/>
      <c r="AG1106" s="1"/>
      <c r="AH1106" s="1"/>
      <c r="AI1106" s="1"/>
      <c r="AJ1106" s="50"/>
    </row>
    <row r="1107" spans="1:36" customFormat="1" x14ac:dyDescent="0.25">
      <c r="A1107" s="15"/>
      <c r="B1107" s="15"/>
      <c r="C1107" s="15"/>
      <c r="D1107" s="15"/>
      <c r="E1107" s="15"/>
      <c r="F1107" s="15"/>
      <c r="G1107" s="15"/>
      <c r="H1107" s="15"/>
      <c r="I1107" s="15"/>
      <c r="J1107" s="50"/>
      <c r="K1107" s="3"/>
      <c r="L1107" s="50"/>
      <c r="M1107" s="50"/>
      <c r="N1107" s="1"/>
      <c r="O1107" s="50"/>
      <c r="P1107" s="50"/>
      <c r="Q1107" s="50"/>
      <c r="R1107" s="3"/>
      <c r="S1107" s="2"/>
      <c r="T1107" s="1"/>
      <c r="U1107" s="1"/>
      <c r="V1107" s="1"/>
      <c r="W1107" s="3"/>
      <c r="X1107" s="66"/>
      <c r="Y1107" s="162"/>
      <c r="Z1107" s="162"/>
      <c r="AA1107" s="162"/>
      <c r="AB1107" s="2"/>
      <c r="AC1107" s="2"/>
      <c r="AE1107" s="163"/>
      <c r="AG1107" s="1"/>
      <c r="AH1107" s="1"/>
      <c r="AI1107" s="1"/>
      <c r="AJ1107" s="50"/>
    </row>
    <row r="1108" spans="1:36" customFormat="1" x14ac:dyDescent="0.25">
      <c r="A1108" s="15"/>
      <c r="B1108" s="15"/>
      <c r="C1108" s="15"/>
      <c r="D1108" s="15"/>
      <c r="E1108" s="15"/>
      <c r="F1108" s="15"/>
      <c r="G1108" s="15"/>
      <c r="H1108" s="15"/>
      <c r="I1108" s="15"/>
      <c r="J1108" s="50"/>
      <c r="K1108" s="3"/>
      <c r="L1108" s="50"/>
      <c r="M1108" s="50"/>
      <c r="N1108" s="1"/>
      <c r="O1108" s="50"/>
      <c r="P1108" s="50"/>
      <c r="Q1108" s="50"/>
      <c r="R1108" s="3"/>
      <c r="S1108" s="2"/>
      <c r="T1108" s="1"/>
      <c r="U1108" s="1"/>
      <c r="V1108" s="1"/>
      <c r="W1108" s="3"/>
      <c r="X1108" s="66"/>
      <c r="Y1108" s="162"/>
      <c r="Z1108" s="162"/>
      <c r="AA1108" s="162"/>
      <c r="AB1108" s="2"/>
      <c r="AC1108" s="2"/>
      <c r="AE1108" s="163"/>
      <c r="AG1108" s="1"/>
      <c r="AH1108" s="1"/>
      <c r="AI1108" s="1"/>
      <c r="AJ1108" s="50"/>
    </row>
    <row r="1109" spans="1:36" customFormat="1" x14ac:dyDescent="0.25">
      <c r="A1109" s="15"/>
      <c r="B1109" s="15"/>
      <c r="C1109" s="15"/>
      <c r="D1109" s="15"/>
      <c r="E1109" s="15"/>
      <c r="F1109" s="15"/>
      <c r="G1109" s="15"/>
      <c r="H1109" s="15"/>
      <c r="I1109" s="15"/>
      <c r="J1109" s="50"/>
      <c r="K1109" s="3"/>
      <c r="L1109" s="50"/>
      <c r="M1109" s="50"/>
      <c r="N1109" s="1"/>
      <c r="O1109" s="50"/>
      <c r="P1109" s="50"/>
      <c r="Q1109" s="50"/>
      <c r="R1109" s="3"/>
      <c r="S1109" s="2"/>
      <c r="T1109" s="1"/>
      <c r="U1109" s="1"/>
      <c r="V1109" s="1"/>
      <c r="W1109" s="3"/>
      <c r="X1109" s="66"/>
      <c r="Y1109" s="162"/>
      <c r="Z1109" s="162"/>
      <c r="AA1109" s="162"/>
      <c r="AB1109" s="2"/>
      <c r="AC1109" s="2"/>
      <c r="AE1109" s="163"/>
      <c r="AG1109" s="1"/>
      <c r="AH1109" s="1"/>
      <c r="AI1109" s="1"/>
      <c r="AJ1109" s="50"/>
    </row>
    <row r="1110" spans="1:36" customFormat="1" x14ac:dyDescent="0.25">
      <c r="A1110" s="15"/>
      <c r="B1110" s="15"/>
      <c r="C1110" s="15"/>
      <c r="D1110" s="15"/>
      <c r="E1110" s="15"/>
      <c r="F1110" s="15"/>
      <c r="G1110" s="15"/>
      <c r="H1110" s="15"/>
      <c r="I1110" s="15"/>
      <c r="J1110" s="50"/>
      <c r="K1110" s="3"/>
      <c r="L1110" s="50"/>
      <c r="M1110" s="50"/>
      <c r="N1110" s="1"/>
      <c r="O1110" s="50"/>
      <c r="P1110" s="50"/>
      <c r="Q1110" s="50"/>
      <c r="R1110" s="3"/>
      <c r="S1110" s="2"/>
      <c r="T1110" s="1"/>
      <c r="U1110" s="1"/>
      <c r="V1110" s="1"/>
      <c r="W1110" s="3"/>
      <c r="X1110" s="66"/>
      <c r="Y1110" s="162"/>
      <c r="Z1110" s="162"/>
      <c r="AA1110" s="162"/>
      <c r="AB1110" s="2"/>
      <c r="AC1110" s="2"/>
      <c r="AE1110" s="163"/>
      <c r="AG1110" s="1"/>
      <c r="AH1110" s="1"/>
      <c r="AI1110" s="1"/>
      <c r="AJ1110" s="50"/>
    </row>
    <row r="1111" spans="1:36" customFormat="1" x14ac:dyDescent="0.25">
      <c r="A1111" s="15"/>
      <c r="B1111" s="15"/>
      <c r="C1111" s="15"/>
      <c r="D1111" s="15"/>
      <c r="E1111" s="15"/>
      <c r="F1111" s="15"/>
      <c r="G1111" s="15"/>
      <c r="H1111" s="15"/>
      <c r="I1111" s="15"/>
      <c r="J1111" s="50"/>
      <c r="K1111" s="3"/>
      <c r="L1111" s="50"/>
      <c r="M1111" s="50"/>
      <c r="N1111" s="1"/>
      <c r="O1111" s="50"/>
      <c r="P1111" s="50"/>
      <c r="Q1111" s="50"/>
      <c r="R1111" s="3"/>
      <c r="S1111" s="2"/>
      <c r="T1111" s="1"/>
      <c r="U1111" s="1"/>
      <c r="V1111" s="1"/>
      <c r="W1111" s="3"/>
      <c r="X1111" s="66"/>
      <c r="Y1111" s="162"/>
      <c r="Z1111" s="162"/>
      <c r="AA1111" s="162"/>
      <c r="AB1111" s="2"/>
      <c r="AC1111" s="2"/>
      <c r="AE1111" s="163"/>
      <c r="AG1111" s="1"/>
      <c r="AH1111" s="1"/>
      <c r="AI1111" s="1"/>
      <c r="AJ1111" s="50"/>
    </row>
    <row r="1112" spans="1:36" customFormat="1" x14ac:dyDescent="0.25">
      <c r="A1112" s="15"/>
      <c r="B1112" s="15"/>
      <c r="C1112" s="15"/>
      <c r="D1112" s="15"/>
      <c r="E1112" s="15"/>
      <c r="F1112" s="15"/>
      <c r="G1112" s="15"/>
      <c r="H1112" s="15"/>
      <c r="I1112" s="15"/>
      <c r="J1112" s="50"/>
      <c r="K1112" s="3"/>
      <c r="L1112" s="50"/>
      <c r="M1112" s="50"/>
      <c r="N1112" s="1"/>
      <c r="O1112" s="50"/>
      <c r="P1112" s="50"/>
      <c r="Q1112" s="50"/>
      <c r="R1112" s="3"/>
      <c r="S1112" s="2"/>
      <c r="T1112" s="1"/>
      <c r="U1112" s="1"/>
      <c r="V1112" s="1"/>
      <c r="W1112" s="3"/>
      <c r="X1112" s="66"/>
      <c r="Y1112" s="162"/>
      <c r="Z1112" s="162"/>
      <c r="AA1112" s="162"/>
      <c r="AB1112" s="2"/>
      <c r="AC1112" s="2"/>
      <c r="AE1112" s="163"/>
      <c r="AG1112" s="1"/>
      <c r="AH1112" s="1"/>
      <c r="AI1112" s="1"/>
      <c r="AJ1112" s="50"/>
    </row>
    <row r="1113" spans="1:36" customFormat="1" x14ac:dyDescent="0.25">
      <c r="A1113" s="15"/>
      <c r="B1113" s="15"/>
      <c r="C1113" s="15"/>
      <c r="D1113" s="15"/>
      <c r="E1113" s="15"/>
      <c r="F1113" s="15"/>
      <c r="G1113" s="15"/>
      <c r="H1113" s="15"/>
      <c r="I1113" s="15"/>
      <c r="J1113" s="50"/>
      <c r="K1113" s="3"/>
      <c r="L1113" s="50"/>
      <c r="M1113" s="50"/>
      <c r="N1113" s="1"/>
      <c r="O1113" s="50"/>
      <c r="P1113" s="50"/>
      <c r="Q1113" s="50"/>
      <c r="R1113" s="3"/>
      <c r="S1113" s="2"/>
      <c r="T1113" s="1"/>
      <c r="U1113" s="1"/>
      <c r="V1113" s="1"/>
      <c r="W1113" s="3"/>
      <c r="X1113" s="66"/>
      <c r="Y1113" s="162"/>
      <c r="Z1113" s="162"/>
      <c r="AA1113" s="162"/>
      <c r="AB1113" s="2"/>
      <c r="AC1113" s="2"/>
      <c r="AE1113" s="163"/>
      <c r="AG1113" s="1"/>
      <c r="AH1113" s="1"/>
      <c r="AI1113" s="1"/>
      <c r="AJ1113" s="50"/>
    </row>
    <row r="1114" spans="1:36" customFormat="1" x14ac:dyDescent="0.25">
      <c r="A1114" s="15"/>
      <c r="B1114" s="15"/>
      <c r="C1114" s="15"/>
      <c r="D1114" s="15"/>
      <c r="E1114" s="15"/>
      <c r="F1114" s="15"/>
      <c r="G1114" s="15"/>
      <c r="H1114" s="15"/>
      <c r="I1114" s="15"/>
      <c r="J1114" s="50"/>
      <c r="K1114" s="3"/>
      <c r="L1114" s="50"/>
      <c r="M1114" s="50"/>
      <c r="N1114" s="1"/>
      <c r="O1114" s="50"/>
      <c r="P1114" s="50"/>
      <c r="Q1114" s="50"/>
      <c r="R1114" s="3"/>
      <c r="S1114" s="2"/>
      <c r="T1114" s="1"/>
      <c r="U1114" s="1"/>
      <c r="V1114" s="1"/>
      <c r="W1114" s="3"/>
      <c r="X1114" s="66"/>
      <c r="Y1114" s="162"/>
      <c r="Z1114" s="162"/>
      <c r="AA1114" s="162"/>
      <c r="AB1114" s="2"/>
      <c r="AC1114" s="2"/>
      <c r="AE1114" s="163"/>
      <c r="AG1114" s="1"/>
      <c r="AH1114" s="1"/>
      <c r="AI1114" s="1"/>
      <c r="AJ1114" s="50"/>
    </row>
    <row r="1115" spans="1:36" customFormat="1" x14ac:dyDescent="0.25">
      <c r="A1115" s="15"/>
      <c r="B1115" s="15"/>
      <c r="C1115" s="15"/>
      <c r="D1115" s="15"/>
      <c r="E1115" s="15"/>
      <c r="F1115" s="15"/>
      <c r="G1115" s="15"/>
      <c r="H1115" s="15"/>
      <c r="I1115" s="15"/>
      <c r="J1115" s="50"/>
      <c r="K1115" s="3"/>
      <c r="L1115" s="50"/>
      <c r="M1115" s="50"/>
      <c r="N1115" s="1"/>
      <c r="O1115" s="50"/>
      <c r="P1115" s="50"/>
      <c r="Q1115" s="50"/>
      <c r="R1115" s="3"/>
      <c r="S1115" s="2"/>
      <c r="T1115" s="1"/>
      <c r="U1115" s="1"/>
      <c r="V1115" s="1"/>
      <c r="W1115" s="3"/>
      <c r="X1115" s="66"/>
      <c r="Y1115" s="162"/>
      <c r="Z1115" s="162"/>
      <c r="AA1115" s="162"/>
      <c r="AB1115" s="2"/>
      <c r="AC1115" s="2"/>
      <c r="AE1115" s="163"/>
      <c r="AG1115" s="1"/>
      <c r="AH1115" s="1"/>
      <c r="AI1115" s="1"/>
      <c r="AJ1115" s="50"/>
    </row>
    <row r="1116" spans="1:36" customFormat="1" x14ac:dyDescent="0.25">
      <c r="A1116" s="15"/>
      <c r="B1116" s="15"/>
      <c r="C1116" s="15"/>
      <c r="D1116" s="15"/>
      <c r="E1116" s="15"/>
      <c r="F1116" s="15"/>
      <c r="G1116" s="15"/>
      <c r="H1116" s="15"/>
      <c r="I1116" s="15"/>
      <c r="J1116" s="50"/>
      <c r="K1116" s="3"/>
      <c r="L1116" s="50"/>
      <c r="M1116" s="50"/>
      <c r="N1116" s="1"/>
      <c r="O1116" s="50"/>
      <c r="P1116" s="50"/>
      <c r="Q1116" s="50"/>
      <c r="R1116" s="3"/>
      <c r="S1116" s="2"/>
      <c r="T1116" s="1"/>
      <c r="U1116" s="1"/>
      <c r="V1116" s="1"/>
      <c r="W1116" s="3"/>
      <c r="X1116" s="66"/>
      <c r="Y1116" s="162"/>
      <c r="Z1116" s="162"/>
      <c r="AA1116" s="162"/>
      <c r="AB1116" s="2"/>
      <c r="AC1116" s="2"/>
      <c r="AE1116" s="163"/>
      <c r="AG1116" s="1"/>
      <c r="AH1116" s="1"/>
      <c r="AI1116" s="1"/>
      <c r="AJ1116" s="50"/>
    </row>
    <row r="1117" spans="1:36" customFormat="1" x14ac:dyDescent="0.25">
      <c r="A1117" s="15"/>
      <c r="B1117" s="15"/>
      <c r="C1117" s="15"/>
      <c r="D1117" s="15"/>
      <c r="E1117" s="15"/>
      <c r="F1117" s="15"/>
      <c r="G1117" s="15"/>
      <c r="H1117" s="15"/>
      <c r="I1117" s="15"/>
      <c r="J1117" s="50"/>
      <c r="K1117" s="3"/>
      <c r="L1117" s="50"/>
      <c r="M1117" s="50"/>
      <c r="N1117" s="1"/>
      <c r="O1117" s="50"/>
      <c r="P1117" s="50"/>
      <c r="Q1117" s="50"/>
      <c r="R1117" s="3"/>
      <c r="S1117" s="2"/>
      <c r="T1117" s="1"/>
      <c r="U1117" s="1"/>
      <c r="V1117" s="1"/>
      <c r="W1117" s="3"/>
      <c r="X1117" s="66"/>
      <c r="Y1117" s="162"/>
      <c r="Z1117" s="162"/>
      <c r="AA1117" s="162"/>
      <c r="AB1117" s="2"/>
      <c r="AC1117" s="2"/>
      <c r="AE1117" s="163"/>
      <c r="AG1117" s="1"/>
      <c r="AH1117" s="1"/>
      <c r="AI1117" s="1"/>
      <c r="AJ1117" s="50"/>
    </row>
    <row r="1118" spans="1:36" customFormat="1" x14ac:dyDescent="0.25">
      <c r="A1118" s="15"/>
      <c r="B1118" s="15"/>
      <c r="C1118" s="15"/>
      <c r="D1118" s="15"/>
      <c r="E1118" s="15"/>
      <c r="F1118" s="15"/>
      <c r="G1118" s="15"/>
      <c r="H1118" s="15"/>
      <c r="I1118" s="15"/>
      <c r="J1118" s="50"/>
      <c r="K1118" s="3"/>
      <c r="L1118" s="50"/>
      <c r="M1118" s="50"/>
      <c r="N1118" s="1"/>
      <c r="O1118" s="50"/>
      <c r="P1118" s="50"/>
      <c r="Q1118" s="50"/>
      <c r="R1118" s="3"/>
      <c r="S1118" s="2"/>
      <c r="T1118" s="1"/>
      <c r="U1118" s="1"/>
      <c r="V1118" s="1"/>
      <c r="W1118" s="3"/>
      <c r="X1118" s="66"/>
      <c r="Y1118" s="162"/>
      <c r="Z1118" s="162"/>
      <c r="AA1118" s="162"/>
      <c r="AB1118" s="2"/>
      <c r="AC1118" s="2"/>
      <c r="AE1118" s="163"/>
      <c r="AG1118" s="1"/>
      <c r="AH1118" s="1"/>
      <c r="AI1118" s="1"/>
      <c r="AJ1118" s="50"/>
    </row>
    <row r="1119" spans="1:36" customFormat="1" x14ac:dyDescent="0.25">
      <c r="A1119" s="15"/>
      <c r="B1119" s="15"/>
      <c r="C1119" s="15"/>
      <c r="D1119" s="15"/>
      <c r="E1119" s="15"/>
      <c r="F1119" s="15"/>
      <c r="G1119" s="15"/>
      <c r="H1119" s="15"/>
      <c r="I1119" s="15"/>
      <c r="J1119" s="50"/>
      <c r="K1119" s="3"/>
      <c r="L1119" s="50"/>
      <c r="M1119" s="50"/>
      <c r="N1119" s="1"/>
      <c r="O1119" s="50"/>
      <c r="P1119" s="50"/>
      <c r="Q1119" s="50"/>
      <c r="R1119" s="3"/>
      <c r="S1119" s="2"/>
      <c r="T1119" s="1"/>
      <c r="U1119" s="1"/>
      <c r="V1119" s="1"/>
      <c r="W1119" s="3"/>
      <c r="X1119" s="66"/>
      <c r="Y1119" s="162"/>
      <c r="Z1119" s="162"/>
      <c r="AA1119" s="162"/>
      <c r="AB1119" s="2"/>
      <c r="AC1119" s="2"/>
      <c r="AE1119" s="163"/>
      <c r="AG1119" s="1"/>
      <c r="AH1119" s="1"/>
      <c r="AI1119" s="1"/>
      <c r="AJ1119" s="50"/>
    </row>
    <row r="1120" spans="1:36" customFormat="1" x14ac:dyDescent="0.25">
      <c r="A1120" s="15"/>
      <c r="B1120" s="15"/>
      <c r="C1120" s="15"/>
      <c r="D1120" s="15"/>
      <c r="E1120" s="15"/>
      <c r="F1120" s="15"/>
      <c r="G1120" s="15"/>
      <c r="H1120" s="15"/>
      <c r="I1120" s="15"/>
      <c r="J1120" s="50"/>
      <c r="K1120" s="3"/>
      <c r="L1120" s="50"/>
      <c r="M1120" s="50"/>
      <c r="N1120" s="1"/>
      <c r="O1120" s="50"/>
      <c r="P1120" s="50"/>
      <c r="Q1120" s="50"/>
      <c r="R1120" s="3"/>
      <c r="S1120" s="2"/>
      <c r="T1120" s="1"/>
      <c r="U1120" s="1"/>
      <c r="V1120" s="1"/>
      <c r="W1120" s="3"/>
      <c r="X1120" s="66"/>
      <c r="Y1120" s="162"/>
      <c r="Z1120" s="162"/>
      <c r="AA1120" s="162"/>
      <c r="AB1120" s="2"/>
      <c r="AC1120" s="2"/>
      <c r="AE1120" s="163"/>
      <c r="AG1120" s="1"/>
      <c r="AH1120" s="1"/>
      <c r="AI1120" s="1"/>
      <c r="AJ1120" s="50"/>
    </row>
    <row r="1121" spans="1:36" customFormat="1" x14ac:dyDescent="0.25">
      <c r="A1121" s="15"/>
      <c r="B1121" s="15"/>
      <c r="C1121" s="15"/>
      <c r="D1121" s="15"/>
      <c r="E1121" s="15"/>
      <c r="F1121" s="15"/>
      <c r="G1121" s="15"/>
      <c r="H1121" s="15"/>
      <c r="I1121" s="15"/>
      <c r="J1121" s="50"/>
      <c r="K1121" s="3"/>
      <c r="L1121" s="50"/>
      <c r="M1121" s="50"/>
      <c r="N1121" s="1"/>
      <c r="O1121" s="50"/>
      <c r="P1121" s="50"/>
      <c r="Q1121" s="50"/>
      <c r="R1121" s="3"/>
      <c r="S1121" s="2"/>
      <c r="T1121" s="1"/>
      <c r="U1121" s="1"/>
      <c r="V1121" s="1"/>
      <c r="W1121" s="3"/>
      <c r="X1121" s="66"/>
      <c r="Y1121" s="162"/>
      <c r="Z1121" s="162"/>
      <c r="AA1121" s="162"/>
      <c r="AB1121" s="2"/>
      <c r="AC1121" s="2"/>
      <c r="AE1121" s="163"/>
      <c r="AG1121" s="1"/>
      <c r="AH1121" s="1"/>
      <c r="AI1121" s="1"/>
      <c r="AJ1121" s="50"/>
    </row>
    <row r="1122" spans="1:36" customFormat="1" x14ac:dyDescent="0.25">
      <c r="A1122" s="15"/>
      <c r="B1122" s="15"/>
      <c r="C1122" s="15"/>
      <c r="D1122" s="15"/>
      <c r="E1122" s="15"/>
      <c r="F1122" s="15"/>
      <c r="G1122" s="15"/>
      <c r="H1122" s="15"/>
      <c r="I1122" s="15"/>
      <c r="J1122" s="50"/>
      <c r="K1122" s="3"/>
      <c r="L1122" s="50"/>
      <c r="M1122" s="50"/>
      <c r="N1122" s="1"/>
      <c r="O1122" s="50"/>
      <c r="P1122" s="50"/>
      <c r="Q1122" s="50"/>
      <c r="R1122" s="3"/>
      <c r="S1122" s="2"/>
      <c r="T1122" s="1"/>
      <c r="U1122" s="1"/>
      <c r="V1122" s="1"/>
      <c r="W1122" s="3"/>
      <c r="X1122" s="66"/>
      <c r="Y1122" s="162"/>
      <c r="Z1122" s="162"/>
      <c r="AA1122" s="162"/>
      <c r="AB1122" s="2"/>
      <c r="AC1122" s="2"/>
      <c r="AE1122" s="163"/>
      <c r="AG1122" s="1"/>
      <c r="AH1122" s="1"/>
      <c r="AI1122" s="1"/>
      <c r="AJ1122" s="50"/>
    </row>
    <row r="1123" spans="1:36" customFormat="1" x14ac:dyDescent="0.25">
      <c r="A1123" s="15"/>
      <c r="B1123" s="15"/>
      <c r="C1123" s="15"/>
      <c r="D1123" s="15"/>
      <c r="E1123" s="15"/>
      <c r="F1123" s="15"/>
      <c r="G1123" s="15"/>
      <c r="H1123" s="15"/>
      <c r="I1123" s="15"/>
      <c r="J1123" s="50"/>
      <c r="K1123" s="3"/>
      <c r="L1123" s="50"/>
      <c r="M1123" s="50"/>
      <c r="N1123" s="1"/>
      <c r="O1123" s="50"/>
      <c r="P1123" s="50"/>
      <c r="Q1123" s="50"/>
      <c r="R1123" s="3"/>
      <c r="S1123" s="2"/>
      <c r="T1123" s="1"/>
      <c r="U1123" s="1"/>
      <c r="V1123" s="1"/>
      <c r="W1123" s="3"/>
      <c r="X1123" s="66"/>
      <c r="Y1123" s="162"/>
      <c r="Z1123" s="162"/>
      <c r="AA1123" s="162"/>
      <c r="AB1123" s="2"/>
      <c r="AC1123" s="2"/>
      <c r="AE1123" s="163"/>
      <c r="AG1123" s="1"/>
      <c r="AH1123" s="1"/>
      <c r="AI1123" s="1"/>
      <c r="AJ1123" s="50"/>
    </row>
    <row r="1124" spans="1:36" customFormat="1" x14ac:dyDescent="0.25">
      <c r="A1124" s="15"/>
      <c r="B1124" s="15"/>
      <c r="C1124" s="15"/>
      <c r="D1124" s="15"/>
      <c r="E1124" s="15"/>
      <c r="F1124" s="15"/>
      <c r="G1124" s="15"/>
      <c r="H1124" s="15"/>
      <c r="I1124" s="15"/>
      <c r="J1124" s="50"/>
      <c r="K1124" s="3"/>
      <c r="L1124" s="50"/>
      <c r="M1124" s="50"/>
      <c r="N1124" s="1"/>
      <c r="O1124" s="50"/>
      <c r="P1124" s="50"/>
      <c r="Q1124" s="50"/>
      <c r="R1124" s="3"/>
      <c r="S1124" s="2"/>
      <c r="T1124" s="1"/>
      <c r="U1124" s="1"/>
      <c r="V1124" s="1"/>
      <c r="W1124" s="3"/>
      <c r="X1124" s="66"/>
      <c r="Y1124" s="162"/>
      <c r="Z1124" s="162"/>
      <c r="AA1124" s="162"/>
      <c r="AB1124" s="2"/>
      <c r="AC1124" s="2"/>
      <c r="AE1124" s="163"/>
      <c r="AG1124" s="1"/>
      <c r="AH1124" s="1"/>
      <c r="AI1124" s="1"/>
      <c r="AJ1124" s="50"/>
    </row>
    <row r="1125" spans="1:36" customFormat="1" x14ac:dyDescent="0.25">
      <c r="A1125" s="15"/>
      <c r="B1125" s="15"/>
      <c r="C1125" s="15"/>
      <c r="D1125" s="15"/>
      <c r="E1125" s="15"/>
      <c r="F1125" s="15"/>
      <c r="G1125" s="15"/>
      <c r="H1125" s="15"/>
      <c r="I1125" s="15"/>
      <c r="J1125" s="50"/>
      <c r="K1125" s="3"/>
      <c r="L1125" s="50"/>
      <c r="M1125" s="50"/>
      <c r="N1125" s="1"/>
      <c r="O1125" s="50"/>
      <c r="P1125" s="50"/>
      <c r="Q1125" s="50"/>
      <c r="R1125" s="3"/>
      <c r="S1125" s="2"/>
      <c r="T1125" s="1"/>
      <c r="U1125" s="1"/>
      <c r="V1125" s="1"/>
      <c r="W1125" s="3"/>
      <c r="X1125" s="66"/>
      <c r="Y1125" s="162"/>
      <c r="Z1125" s="162"/>
      <c r="AA1125" s="162"/>
      <c r="AB1125" s="2"/>
      <c r="AC1125" s="2"/>
      <c r="AE1125" s="163"/>
      <c r="AG1125" s="1"/>
      <c r="AH1125" s="1"/>
      <c r="AI1125" s="1"/>
      <c r="AJ1125" s="50"/>
    </row>
    <row r="1126" spans="1:36" customFormat="1" x14ac:dyDescent="0.25">
      <c r="A1126" s="15"/>
      <c r="B1126" s="15"/>
      <c r="C1126" s="15"/>
      <c r="D1126" s="15"/>
      <c r="E1126" s="15"/>
      <c r="F1126" s="15"/>
      <c r="G1126" s="15"/>
      <c r="H1126" s="15"/>
      <c r="I1126" s="15"/>
      <c r="J1126" s="50"/>
      <c r="K1126" s="3"/>
      <c r="L1126" s="50"/>
      <c r="M1126" s="50"/>
      <c r="N1126" s="1"/>
      <c r="O1126" s="50"/>
      <c r="P1126" s="50"/>
      <c r="Q1126" s="50"/>
      <c r="R1126" s="3"/>
      <c r="S1126" s="2"/>
      <c r="T1126" s="1"/>
      <c r="U1126" s="1"/>
      <c r="V1126" s="1"/>
      <c r="W1126" s="3"/>
      <c r="X1126" s="66"/>
      <c r="Y1126" s="162"/>
      <c r="Z1126" s="162"/>
      <c r="AA1126" s="162"/>
      <c r="AB1126" s="2"/>
      <c r="AC1126" s="2"/>
      <c r="AE1126" s="163"/>
      <c r="AG1126" s="1"/>
      <c r="AH1126" s="1"/>
      <c r="AI1126" s="1"/>
      <c r="AJ1126" s="50"/>
    </row>
    <row r="1127" spans="1:36" customFormat="1" x14ac:dyDescent="0.25">
      <c r="A1127" s="15"/>
      <c r="B1127" s="15"/>
      <c r="C1127" s="15"/>
      <c r="D1127" s="15"/>
      <c r="E1127" s="15"/>
      <c r="F1127" s="15"/>
      <c r="G1127" s="15"/>
      <c r="H1127" s="15"/>
      <c r="I1127" s="15"/>
      <c r="J1127" s="50"/>
      <c r="K1127" s="3"/>
      <c r="L1127" s="50"/>
      <c r="M1127" s="50"/>
      <c r="N1127" s="1"/>
      <c r="O1127" s="50"/>
      <c r="P1127" s="50"/>
      <c r="Q1127" s="50"/>
      <c r="R1127" s="3"/>
      <c r="S1127" s="2"/>
      <c r="T1127" s="1"/>
      <c r="U1127" s="1"/>
      <c r="V1127" s="1"/>
      <c r="W1127" s="3"/>
      <c r="X1127" s="66"/>
      <c r="Y1127" s="162"/>
      <c r="Z1127" s="162"/>
      <c r="AA1127" s="162"/>
      <c r="AB1127" s="2"/>
      <c r="AC1127" s="2"/>
      <c r="AE1127" s="163"/>
      <c r="AG1127" s="1"/>
      <c r="AH1127" s="1"/>
      <c r="AI1127" s="1"/>
      <c r="AJ1127" s="50"/>
    </row>
    <row r="1128" spans="1:36" customFormat="1" x14ac:dyDescent="0.25">
      <c r="A1128" s="15"/>
      <c r="B1128" s="15"/>
      <c r="C1128" s="15"/>
      <c r="D1128" s="15"/>
      <c r="E1128" s="15"/>
      <c r="F1128" s="15"/>
      <c r="G1128" s="15"/>
      <c r="H1128" s="15"/>
      <c r="I1128" s="15"/>
      <c r="J1128" s="50"/>
      <c r="K1128" s="3"/>
      <c r="L1128" s="50"/>
      <c r="M1128" s="50"/>
      <c r="N1128" s="1"/>
      <c r="O1128" s="50"/>
      <c r="P1128" s="50"/>
      <c r="Q1128" s="50"/>
      <c r="R1128" s="3"/>
      <c r="S1128" s="2"/>
      <c r="T1128" s="1"/>
      <c r="U1128" s="1"/>
      <c r="V1128" s="1"/>
      <c r="W1128" s="3"/>
      <c r="X1128" s="66"/>
      <c r="Y1128" s="162"/>
      <c r="Z1128" s="162"/>
      <c r="AA1128" s="162"/>
      <c r="AB1128" s="2"/>
      <c r="AC1128" s="2"/>
      <c r="AE1128" s="163"/>
      <c r="AG1128" s="1"/>
      <c r="AH1128" s="1"/>
      <c r="AI1128" s="1"/>
      <c r="AJ1128" s="50"/>
    </row>
    <row r="1129" spans="1:36" customFormat="1" x14ac:dyDescent="0.25">
      <c r="A1129" s="15"/>
      <c r="B1129" s="15"/>
      <c r="C1129" s="15"/>
      <c r="D1129" s="15"/>
      <c r="E1129" s="15"/>
      <c r="F1129" s="15"/>
      <c r="G1129" s="15"/>
      <c r="H1129" s="15"/>
      <c r="I1129" s="15"/>
      <c r="J1129" s="50"/>
      <c r="K1129" s="3"/>
      <c r="L1129" s="50"/>
      <c r="M1129" s="50"/>
      <c r="N1129" s="1"/>
      <c r="O1129" s="50"/>
      <c r="P1129" s="50"/>
      <c r="Q1129" s="50"/>
      <c r="R1129" s="3"/>
      <c r="S1129" s="2"/>
      <c r="T1129" s="1"/>
      <c r="U1129" s="1"/>
      <c r="V1129" s="1"/>
      <c r="W1129" s="3"/>
      <c r="X1129" s="66"/>
      <c r="Y1129" s="162"/>
      <c r="Z1129" s="162"/>
      <c r="AA1129" s="162"/>
      <c r="AB1129" s="2"/>
      <c r="AC1129" s="2"/>
      <c r="AE1129" s="163"/>
      <c r="AG1129" s="1"/>
      <c r="AH1129" s="1"/>
      <c r="AI1129" s="1"/>
      <c r="AJ1129" s="50"/>
    </row>
    <row r="1130" spans="1:36" customFormat="1" x14ac:dyDescent="0.25">
      <c r="A1130" s="15"/>
      <c r="B1130" s="15"/>
      <c r="C1130" s="15"/>
      <c r="D1130" s="15"/>
      <c r="E1130" s="15"/>
      <c r="F1130" s="15"/>
      <c r="G1130" s="15"/>
      <c r="H1130" s="15"/>
      <c r="I1130" s="15"/>
      <c r="J1130" s="50"/>
      <c r="K1130" s="3"/>
      <c r="L1130" s="50"/>
      <c r="M1130" s="50"/>
      <c r="N1130" s="1"/>
      <c r="O1130" s="50"/>
      <c r="P1130" s="50"/>
      <c r="Q1130" s="50"/>
      <c r="R1130" s="3"/>
      <c r="S1130" s="2"/>
      <c r="T1130" s="1"/>
      <c r="U1130" s="1"/>
      <c r="V1130" s="1"/>
      <c r="W1130" s="3"/>
      <c r="X1130" s="66"/>
      <c r="Y1130" s="162"/>
      <c r="Z1130" s="162"/>
      <c r="AA1130" s="162"/>
      <c r="AB1130" s="2"/>
      <c r="AC1130" s="2"/>
      <c r="AE1130" s="163"/>
      <c r="AG1130" s="1"/>
      <c r="AH1130" s="1"/>
      <c r="AI1130" s="1"/>
      <c r="AJ1130" s="50"/>
    </row>
    <row r="1131" spans="1:36" customFormat="1" x14ac:dyDescent="0.25">
      <c r="A1131" s="15"/>
      <c r="B1131" s="15"/>
      <c r="C1131" s="15"/>
      <c r="D1131" s="15"/>
      <c r="E1131" s="15"/>
      <c r="F1131" s="15"/>
      <c r="G1131" s="15"/>
      <c r="H1131" s="15"/>
      <c r="I1131" s="15"/>
      <c r="J1131" s="50"/>
      <c r="K1131" s="3"/>
      <c r="L1131" s="50"/>
      <c r="M1131" s="50"/>
      <c r="N1131" s="1"/>
      <c r="O1131" s="50"/>
      <c r="P1131" s="50"/>
      <c r="Q1131" s="50"/>
      <c r="R1131" s="3"/>
      <c r="S1131" s="2"/>
      <c r="T1131" s="1"/>
      <c r="U1131" s="1"/>
      <c r="V1131" s="1"/>
      <c r="W1131" s="3"/>
      <c r="X1131" s="66"/>
      <c r="Y1131" s="162"/>
      <c r="Z1131" s="162"/>
      <c r="AA1131" s="162"/>
      <c r="AB1131" s="2"/>
      <c r="AC1131" s="2"/>
      <c r="AE1131" s="163"/>
      <c r="AG1131" s="1"/>
      <c r="AH1131" s="1"/>
      <c r="AI1131" s="1"/>
      <c r="AJ1131" s="50"/>
    </row>
    <row r="1132" spans="1:36" customFormat="1" x14ac:dyDescent="0.25">
      <c r="A1132" s="15"/>
      <c r="B1132" s="15"/>
      <c r="C1132" s="15"/>
      <c r="D1132" s="15"/>
      <c r="E1132" s="15"/>
      <c r="F1132" s="15"/>
      <c r="G1132" s="15"/>
      <c r="H1132" s="15"/>
      <c r="I1132" s="15"/>
      <c r="J1132" s="50"/>
      <c r="K1132" s="3"/>
      <c r="L1132" s="50"/>
      <c r="M1132" s="50"/>
      <c r="N1132" s="1"/>
      <c r="O1132" s="50"/>
      <c r="P1132" s="50"/>
      <c r="Q1132" s="50"/>
      <c r="R1132" s="3"/>
      <c r="S1132" s="2"/>
      <c r="T1132" s="1"/>
      <c r="U1132" s="1"/>
      <c r="V1132" s="1"/>
      <c r="W1132" s="3"/>
      <c r="X1132" s="66"/>
      <c r="Y1132" s="162"/>
      <c r="Z1132" s="162"/>
      <c r="AA1132" s="162"/>
      <c r="AB1132" s="2"/>
      <c r="AC1132" s="2"/>
      <c r="AE1132" s="163"/>
      <c r="AG1132" s="1"/>
      <c r="AH1132" s="1"/>
      <c r="AI1132" s="1"/>
      <c r="AJ1132" s="50"/>
    </row>
    <row r="1133" spans="1:36" customFormat="1" x14ac:dyDescent="0.25">
      <c r="A1133" s="15"/>
      <c r="B1133" s="15"/>
      <c r="C1133" s="15"/>
      <c r="D1133" s="15"/>
      <c r="E1133" s="15"/>
      <c r="F1133" s="15"/>
      <c r="G1133" s="15"/>
      <c r="H1133" s="15"/>
      <c r="I1133" s="15"/>
      <c r="J1133" s="50"/>
      <c r="K1133" s="3"/>
      <c r="L1133" s="50"/>
      <c r="M1133" s="50"/>
      <c r="N1133" s="1"/>
      <c r="O1133" s="50"/>
      <c r="P1133" s="50"/>
      <c r="Q1133" s="50"/>
      <c r="R1133" s="3"/>
      <c r="S1133" s="2"/>
      <c r="T1133" s="1"/>
      <c r="U1133" s="1"/>
      <c r="V1133" s="1"/>
      <c r="W1133" s="3"/>
      <c r="X1133" s="66"/>
      <c r="Y1133" s="162"/>
      <c r="Z1133" s="162"/>
      <c r="AA1133" s="162"/>
      <c r="AB1133" s="2"/>
      <c r="AC1133" s="2"/>
      <c r="AE1133" s="163"/>
      <c r="AG1133" s="1"/>
      <c r="AH1133" s="1"/>
      <c r="AI1133" s="1"/>
      <c r="AJ1133" s="50"/>
    </row>
    <row r="1134" spans="1:36" customFormat="1" x14ac:dyDescent="0.25">
      <c r="A1134" s="15"/>
      <c r="B1134" s="15"/>
      <c r="C1134" s="15"/>
      <c r="D1134" s="15"/>
      <c r="E1134" s="15"/>
      <c r="F1134" s="15"/>
      <c r="G1134" s="15"/>
      <c r="H1134" s="15"/>
      <c r="I1134" s="15"/>
      <c r="J1134" s="50"/>
      <c r="K1134" s="3"/>
      <c r="L1134" s="50"/>
      <c r="M1134" s="50"/>
      <c r="N1134" s="1"/>
      <c r="O1134" s="50"/>
      <c r="P1134" s="50"/>
      <c r="Q1134" s="50"/>
      <c r="R1134" s="3"/>
      <c r="S1134" s="2"/>
      <c r="T1134" s="1"/>
      <c r="U1134" s="1"/>
      <c r="V1134" s="1"/>
      <c r="W1134" s="3"/>
      <c r="X1134" s="66"/>
      <c r="Y1134" s="162"/>
      <c r="Z1134" s="162"/>
      <c r="AA1134" s="162"/>
      <c r="AB1134" s="2"/>
      <c r="AC1134" s="2"/>
      <c r="AE1134" s="163"/>
      <c r="AG1134" s="1"/>
      <c r="AH1134" s="1"/>
      <c r="AI1134" s="1"/>
      <c r="AJ1134" s="50"/>
    </row>
    <row r="1135" spans="1:36" customFormat="1" x14ac:dyDescent="0.25">
      <c r="A1135" s="15"/>
      <c r="B1135" s="15"/>
      <c r="C1135" s="15"/>
      <c r="D1135" s="15"/>
      <c r="E1135" s="15"/>
      <c r="F1135" s="15"/>
      <c r="G1135" s="15"/>
      <c r="H1135" s="15"/>
      <c r="I1135" s="15"/>
      <c r="J1135" s="50"/>
      <c r="K1135" s="3"/>
      <c r="L1135" s="50"/>
      <c r="M1135" s="50"/>
      <c r="N1135" s="1"/>
      <c r="O1135" s="50"/>
      <c r="P1135" s="50"/>
      <c r="Q1135" s="50"/>
      <c r="R1135" s="3"/>
      <c r="S1135" s="2"/>
      <c r="T1135" s="1"/>
      <c r="U1135" s="1"/>
      <c r="V1135" s="1"/>
      <c r="W1135" s="3"/>
      <c r="X1135" s="66"/>
      <c r="Y1135" s="162"/>
      <c r="Z1135" s="162"/>
      <c r="AA1135" s="162"/>
      <c r="AB1135" s="2"/>
      <c r="AC1135" s="2"/>
      <c r="AE1135" s="163"/>
      <c r="AG1135" s="1"/>
      <c r="AH1135" s="1"/>
      <c r="AI1135" s="1"/>
      <c r="AJ1135" s="50"/>
    </row>
    <row r="1136" spans="1:36" customFormat="1" x14ac:dyDescent="0.25">
      <c r="A1136" s="15"/>
      <c r="B1136" s="15"/>
      <c r="C1136" s="15"/>
      <c r="D1136" s="15"/>
      <c r="E1136" s="15"/>
      <c r="F1136" s="15"/>
      <c r="G1136" s="15"/>
      <c r="H1136" s="15"/>
      <c r="I1136" s="15"/>
      <c r="J1136" s="50"/>
      <c r="K1136" s="3"/>
      <c r="L1136" s="50"/>
      <c r="M1136" s="50"/>
      <c r="N1136" s="1"/>
      <c r="O1136" s="50"/>
      <c r="P1136" s="50"/>
      <c r="Q1136" s="50"/>
      <c r="R1136" s="3"/>
      <c r="S1136" s="2"/>
      <c r="T1136" s="1"/>
      <c r="U1136" s="1"/>
      <c r="V1136" s="1"/>
      <c r="W1136" s="3"/>
      <c r="X1136" s="66"/>
      <c r="Y1136" s="162"/>
      <c r="Z1136" s="162"/>
      <c r="AA1136" s="162"/>
      <c r="AB1136" s="2"/>
      <c r="AC1136" s="2"/>
      <c r="AE1136" s="163"/>
      <c r="AG1136" s="1"/>
      <c r="AH1136" s="1"/>
      <c r="AI1136" s="1"/>
      <c r="AJ1136" s="50"/>
    </row>
    <row r="1137" spans="1:36" customFormat="1" x14ac:dyDescent="0.25">
      <c r="A1137" s="15"/>
      <c r="B1137" s="15"/>
      <c r="C1137" s="15"/>
      <c r="D1137" s="15"/>
      <c r="E1137" s="15"/>
      <c r="F1137" s="15"/>
      <c r="G1137" s="15"/>
      <c r="H1137" s="15"/>
      <c r="I1137" s="15"/>
      <c r="J1137" s="50"/>
      <c r="K1137" s="3"/>
      <c r="L1137" s="50"/>
      <c r="M1137" s="50"/>
      <c r="N1137" s="1"/>
      <c r="O1137" s="50"/>
      <c r="P1137" s="50"/>
      <c r="Q1137" s="50"/>
      <c r="R1137" s="3"/>
      <c r="S1137" s="2"/>
      <c r="T1137" s="1"/>
      <c r="U1137" s="1"/>
      <c r="V1137" s="1"/>
      <c r="W1137" s="3"/>
      <c r="X1137" s="66"/>
      <c r="Y1137" s="162"/>
      <c r="Z1137" s="162"/>
      <c r="AA1137" s="162"/>
      <c r="AB1137" s="2"/>
      <c r="AC1137" s="2"/>
      <c r="AE1137" s="163"/>
      <c r="AG1137" s="1"/>
      <c r="AH1137" s="1"/>
      <c r="AI1137" s="1"/>
      <c r="AJ1137" s="50"/>
    </row>
    <row r="1138" spans="1:36" customFormat="1" x14ac:dyDescent="0.25">
      <c r="A1138" s="15"/>
      <c r="B1138" s="15"/>
      <c r="C1138" s="15"/>
      <c r="D1138" s="15"/>
      <c r="E1138" s="15"/>
      <c r="F1138" s="15"/>
      <c r="G1138" s="15"/>
      <c r="H1138" s="15"/>
      <c r="I1138" s="15"/>
      <c r="J1138" s="50"/>
      <c r="K1138" s="3"/>
      <c r="L1138" s="50"/>
      <c r="M1138" s="50"/>
      <c r="N1138" s="1"/>
      <c r="O1138" s="50"/>
      <c r="P1138" s="50"/>
      <c r="Q1138" s="50"/>
      <c r="R1138" s="3"/>
      <c r="S1138" s="2"/>
      <c r="T1138" s="1"/>
      <c r="U1138" s="1"/>
      <c r="V1138" s="1"/>
      <c r="W1138" s="3"/>
      <c r="X1138" s="66"/>
      <c r="Y1138" s="162"/>
      <c r="Z1138" s="162"/>
      <c r="AA1138" s="162"/>
      <c r="AB1138" s="2"/>
      <c r="AC1138" s="2"/>
      <c r="AE1138" s="163"/>
      <c r="AG1138" s="1"/>
      <c r="AH1138" s="1"/>
      <c r="AI1138" s="1"/>
      <c r="AJ1138" s="50"/>
    </row>
    <row r="1139" spans="1:36" customFormat="1" x14ac:dyDescent="0.25">
      <c r="A1139" s="15"/>
      <c r="B1139" s="15"/>
      <c r="C1139" s="15"/>
      <c r="D1139" s="15"/>
      <c r="E1139" s="15"/>
      <c r="F1139" s="15"/>
      <c r="G1139" s="15"/>
      <c r="H1139" s="15"/>
      <c r="I1139" s="15"/>
      <c r="J1139" s="50"/>
      <c r="K1139" s="3"/>
      <c r="L1139" s="50"/>
      <c r="M1139" s="50"/>
      <c r="N1139" s="1"/>
      <c r="O1139" s="50"/>
      <c r="P1139" s="50"/>
      <c r="Q1139" s="50"/>
      <c r="R1139" s="3"/>
      <c r="S1139" s="2"/>
      <c r="T1139" s="1"/>
      <c r="U1139" s="1"/>
      <c r="V1139" s="1"/>
      <c r="W1139" s="3"/>
      <c r="X1139" s="66"/>
      <c r="Y1139" s="162"/>
      <c r="Z1139" s="162"/>
      <c r="AA1139" s="162"/>
      <c r="AB1139" s="2"/>
      <c r="AC1139" s="2"/>
      <c r="AE1139" s="163"/>
      <c r="AG1139" s="1"/>
      <c r="AH1139" s="1"/>
      <c r="AI1139" s="1"/>
      <c r="AJ1139" s="50"/>
    </row>
    <row r="1140" spans="1:36" customFormat="1" x14ac:dyDescent="0.25">
      <c r="A1140" s="15"/>
      <c r="B1140" s="15"/>
      <c r="C1140" s="15"/>
      <c r="D1140" s="15"/>
      <c r="E1140" s="15"/>
      <c r="F1140" s="15"/>
      <c r="G1140" s="15"/>
      <c r="H1140" s="15"/>
      <c r="I1140" s="15"/>
      <c r="J1140" s="50"/>
      <c r="K1140" s="3"/>
      <c r="L1140" s="50"/>
      <c r="M1140" s="50"/>
      <c r="N1140" s="1"/>
      <c r="O1140" s="50"/>
      <c r="P1140" s="50"/>
      <c r="Q1140" s="50"/>
      <c r="R1140" s="3"/>
      <c r="S1140" s="2"/>
      <c r="T1140" s="1"/>
      <c r="U1140" s="1"/>
      <c r="V1140" s="1"/>
      <c r="W1140" s="3"/>
      <c r="X1140" s="66"/>
      <c r="Y1140" s="162"/>
      <c r="Z1140" s="162"/>
      <c r="AA1140" s="162"/>
      <c r="AB1140" s="2"/>
      <c r="AC1140" s="2"/>
      <c r="AE1140" s="163"/>
      <c r="AG1140" s="1"/>
      <c r="AH1140" s="1"/>
      <c r="AI1140" s="1"/>
      <c r="AJ1140" s="50"/>
    </row>
    <row r="1141" spans="1:36" customFormat="1" x14ac:dyDescent="0.25">
      <c r="A1141" s="15"/>
      <c r="B1141" s="15"/>
      <c r="C1141" s="15"/>
      <c r="D1141" s="15"/>
      <c r="E1141" s="15"/>
      <c r="F1141" s="15"/>
      <c r="G1141" s="15"/>
      <c r="H1141" s="15"/>
      <c r="I1141" s="15"/>
      <c r="J1141" s="50"/>
      <c r="K1141" s="3"/>
      <c r="L1141" s="50"/>
      <c r="M1141" s="50"/>
      <c r="N1141" s="1"/>
      <c r="O1141" s="50"/>
      <c r="P1141" s="50"/>
      <c r="Q1141" s="50"/>
      <c r="R1141" s="3"/>
      <c r="S1141" s="2"/>
      <c r="T1141" s="1"/>
      <c r="U1141" s="1"/>
      <c r="V1141" s="1"/>
      <c r="W1141" s="3"/>
      <c r="X1141" s="66"/>
      <c r="Y1141" s="162"/>
      <c r="Z1141" s="162"/>
      <c r="AA1141" s="162"/>
      <c r="AB1141" s="2"/>
      <c r="AC1141" s="2"/>
      <c r="AE1141" s="163"/>
      <c r="AG1141" s="1"/>
      <c r="AH1141" s="1"/>
      <c r="AI1141" s="1"/>
      <c r="AJ1141" s="50"/>
    </row>
    <row r="1142" spans="1:36" customFormat="1" x14ac:dyDescent="0.25">
      <c r="A1142" s="15"/>
      <c r="B1142" s="15"/>
      <c r="C1142" s="15"/>
      <c r="D1142" s="15"/>
      <c r="E1142" s="15"/>
      <c r="F1142" s="15"/>
      <c r="G1142" s="15"/>
      <c r="H1142" s="15"/>
      <c r="I1142" s="15"/>
      <c r="J1142" s="50"/>
      <c r="K1142" s="3"/>
      <c r="L1142" s="50"/>
      <c r="M1142" s="50"/>
      <c r="N1142" s="1"/>
      <c r="O1142" s="50"/>
      <c r="P1142" s="50"/>
      <c r="Q1142" s="50"/>
      <c r="R1142" s="3"/>
      <c r="S1142" s="2"/>
      <c r="T1142" s="1"/>
      <c r="U1142" s="1"/>
      <c r="V1142" s="1"/>
      <c r="W1142" s="3"/>
      <c r="X1142" s="66"/>
      <c r="Y1142" s="162"/>
      <c r="Z1142" s="162"/>
      <c r="AA1142" s="162"/>
      <c r="AB1142" s="2"/>
      <c r="AC1142" s="2"/>
      <c r="AE1142" s="163"/>
      <c r="AG1142" s="1"/>
      <c r="AH1142" s="1"/>
      <c r="AI1142" s="1"/>
      <c r="AJ1142" s="50"/>
    </row>
    <row r="1143" spans="1:36" customFormat="1" x14ac:dyDescent="0.25">
      <c r="A1143" s="15"/>
      <c r="B1143" s="15"/>
      <c r="C1143" s="15"/>
      <c r="D1143" s="15"/>
      <c r="E1143" s="15"/>
      <c r="F1143" s="15"/>
      <c r="G1143" s="15"/>
      <c r="H1143" s="15"/>
      <c r="I1143" s="15"/>
      <c r="J1143" s="50"/>
      <c r="K1143" s="3"/>
      <c r="L1143" s="50"/>
      <c r="M1143" s="50"/>
      <c r="N1143" s="1"/>
      <c r="O1143" s="50"/>
      <c r="P1143" s="50"/>
      <c r="Q1143" s="50"/>
      <c r="R1143" s="3"/>
      <c r="S1143" s="2"/>
      <c r="T1143" s="1"/>
      <c r="U1143" s="1"/>
      <c r="V1143" s="1"/>
      <c r="W1143" s="3"/>
      <c r="X1143" s="66"/>
      <c r="Y1143" s="162"/>
      <c r="Z1143" s="162"/>
      <c r="AA1143" s="162"/>
      <c r="AB1143" s="2"/>
      <c r="AC1143" s="2"/>
      <c r="AE1143" s="163"/>
      <c r="AG1143" s="1"/>
      <c r="AH1143" s="1"/>
      <c r="AI1143" s="1"/>
      <c r="AJ1143" s="50"/>
    </row>
    <row r="1144" spans="1:36" customFormat="1" x14ac:dyDescent="0.25">
      <c r="A1144" s="15"/>
      <c r="B1144" s="15"/>
      <c r="C1144" s="15"/>
      <c r="D1144" s="15"/>
      <c r="E1144" s="15"/>
      <c r="F1144" s="15"/>
      <c r="G1144" s="15"/>
      <c r="H1144" s="15"/>
      <c r="I1144" s="15"/>
      <c r="J1144" s="50"/>
      <c r="K1144" s="3"/>
      <c r="L1144" s="50"/>
      <c r="M1144" s="50"/>
      <c r="N1144" s="1"/>
      <c r="O1144" s="50"/>
      <c r="P1144" s="50"/>
      <c r="Q1144" s="50"/>
      <c r="R1144" s="3"/>
      <c r="S1144" s="2"/>
      <c r="T1144" s="1"/>
      <c r="U1144" s="1"/>
      <c r="V1144" s="1"/>
      <c r="W1144" s="3"/>
      <c r="X1144" s="66"/>
      <c r="Y1144" s="162"/>
      <c r="Z1144" s="162"/>
      <c r="AA1144" s="162"/>
      <c r="AB1144" s="2"/>
      <c r="AC1144" s="2"/>
      <c r="AE1144" s="163"/>
      <c r="AG1144" s="1"/>
      <c r="AH1144" s="1"/>
      <c r="AI1144" s="1"/>
      <c r="AJ1144" s="50"/>
    </row>
    <row r="1145" spans="1:36" customFormat="1" x14ac:dyDescent="0.25">
      <c r="A1145" s="15"/>
      <c r="B1145" s="15"/>
      <c r="C1145" s="15"/>
      <c r="D1145" s="15"/>
      <c r="E1145" s="15"/>
      <c r="F1145" s="15"/>
      <c r="G1145" s="15"/>
      <c r="H1145" s="15"/>
      <c r="I1145" s="15"/>
      <c r="J1145" s="50"/>
      <c r="K1145" s="3"/>
      <c r="L1145" s="50"/>
      <c r="M1145" s="50"/>
      <c r="N1145" s="1"/>
      <c r="O1145" s="50"/>
      <c r="P1145" s="50"/>
      <c r="Q1145" s="50"/>
      <c r="R1145" s="3"/>
      <c r="S1145" s="2"/>
      <c r="T1145" s="1"/>
      <c r="U1145" s="1"/>
      <c r="V1145" s="1"/>
      <c r="W1145" s="3"/>
      <c r="X1145" s="66"/>
      <c r="Y1145" s="162"/>
      <c r="Z1145" s="162"/>
      <c r="AA1145" s="162"/>
      <c r="AB1145" s="2"/>
      <c r="AC1145" s="2"/>
      <c r="AE1145" s="163"/>
      <c r="AG1145" s="1"/>
      <c r="AH1145" s="1"/>
      <c r="AI1145" s="1"/>
      <c r="AJ1145" s="50"/>
    </row>
    <row r="1146" spans="1:36" customFormat="1" x14ac:dyDescent="0.25">
      <c r="A1146" s="15"/>
      <c r="B1146" s="15"/>
      <c r="C1146" s="15"/>
      <c r="D1146" s="15"/>
      <c r="E1146" s="15"/>
      <c r="F1146" s="15"/>
      <c r="G1146" s="15"/>
      <c r="H1146" s="15"/>
      <c r="I1146" s="15"/>
      <c r="J1146" s="50"/>
      <c r="K1146" s="3"/>
      <c r="L1146" s="50"/>
      <c r="M1146" s="50"/>
      <c r="N1146" s="1"/>
      <c r="O1146" s="50"/>
      <c r="P1146" s="50"/>
      <c r="Q1146" s="50"/>
      <c r="R1146" s="3"/>
      <c r="S1146" s="2"/>
      <c r="T1146" s="1"/>
      <c r="U1146" s="1"/>
      <c r="V1146" s="1"/>
      <c r="W1146" s="3"/>
      <c r="X1146" s="66"/>
      <c r="Y1146" s="162"/>
      <c r="Z1146" s="162"/>
      <c r="AA1146" s="162"/>
      <c r="AB1146" s="2"/>
      <c r="AC1146" s="2"/>
      <c r="AE1146" s="163"/>
      <c r="AG1146" s="1"/>
      <c r="AH1146" s="1"/>
      <c r="AI1146" s="1"/>
      <c r="AJ1146" s="50"/>
    </row>
    <row r="1147" spans="1:36" customFormat="1" x14ac:dyDescent="0.25">
      <c r="A1147" s="15"/>
      <c r="B1147" s="15"/>
      <c r="C1147" s="15"/>
      <c r="D1147" s="15"/>
      <c r="E1147" s="15"/>
      <c r="F1147" s="15"/>
      <c r="G1147" s="15"/>
      <c r="H1147" s="15"/>
      <c r="I1147" s="15"/>
      <c r="J1147" s="50"/>
      <c r="K1147" s="3"/>
      <c r="L1147" s="50"/>
      <c r="M1147" s="50"/>
      <c r="N1147" s="1"/>
      <c r="O1147" s="50"/>
      <c r="P1147" s="50"/>
      <c r="Q1147" s="50"/>
      <c r="R1147" s="3"/>
      <c r="S1147" s="2"/>
      <c r="T1147" s="1"/>
      <c r="U1147" s="1"/>
      <c r="V1147" s="1"/>
      <c r="W1147" s="3"/>
      <c r="X1147" s="66"/>
      <c r="Y1147" s="162"/>
      <c r="Z1147" s="162"/>
      <c r="AA1147" s="162"/>
      <c r="AB1147" s="2"/>
      <c r="AC1147" s="2"/>
      <c r="AE1147" s="163"/>
      <c r="AG1147" s="1"/>
      <c r="AH1147" s="1"/>
      <c r="AI1147" s="1"/>
      <c r="AJ1147" s="50"/>
    </row>
    <row r="1148" spans="1:36" customFormat="1" x14ac:dyDescent="0.25">
      <c r="A1148" s="15"/>
      <c r="B1148" s="15"/>
      <c r="C1148" s="15"/>
      <c r="D1148" s="15"/>
      <c r="E1148" s="15"/>
      <c r="F1148" s="15"/>
      <c r="G1148" s="15"/>
      <c r="H1148" s="15"/>
      <c r="I1148" s="15"/>
      <c r="J1148" s="50"/>
      <c r="K1148" s="3"/>
      <c r="L1148" s="50"/>
      <c r="M1148" s="50"/>
      <c r="N1148" s="1"/>
      <c r="O1148" s="50"/>
      <c r="P1148" s="50"/>
      <c r="Q1148" s="50"/>
      <c r="R1148" s="3"/>
      <c r="S1148" s="2"/>
      <c r="T1148" s="1"/>
      <c r="U1148" s="1"/>
      <c r="V1148" s="1"/>
      <c r="W1148" s="3"/>
      <c r="X1148" s="66"/>
      <c r="Y1148" s="162"/>
      <c r="Z1148" s="162"/>
      <c r="AA1148" s="162"/>
      <c r="AB1148" s="2"/>
      <c r="AC1148" s="2"/>
      <c r="AE1148" s="163"/>
      <c r="AG1148" s="1"/>
      <c r="AH1148" s="1"/>
      <c r="AI1148" s="1"/>
      <c r="AJ1148" s="50"/>
    </row>
    <row r="1149" spans="1:36" customFormat="1" x14ac:dyDescent="0.25">
      <c r="A1149" s="15"/>
      <c r="B1149" s="15"/>
      <c r="C1149" s="15"/>
      <c r="D1149" s="15"/>
      <c r="E1149" s="15"/>
      <c r="F1149" s="15"/>
      <c r="G1149" s="15"/>
      <c r="H1149" s="15"/>
      <c r="I1149" s="15"/>
      <c r="J1149" s="50"/>
      <c r="K1149" s="3"/>
      <c r="L1149" s="50"/>
      <c r="M1149" s="50"/>
      <c r="N1149" s="1"/>
      <c r="O1149" s="50"/>
      <c r="P1149" s="50"/>
      <c r="Q1149" s="50"/>
      <c r="R1149" s="3"/>
      <c r="S1149" s="2"/>
      <c r="T1149" s="1"/>
      <c r="U1149" s="1"/>
      <c r="V1149" s="1"/>
      <c r="W1149" s="3"/>
      <c r="X1149" s="66"/>
      <c r="Y1149" s="162"/>
      <c r="Z1149" s="162"/>
      <c r="AA1149" s="162"/>
      <c r="AB1149" s="2"/>
      <c r="AC1149" s="2"/>
      <c r="AE1149" s="163"/>
      <c r="AG1149" s="1"/>
      <c r="AH1149" s="1"/>
      <c r="AI1149" s="1"/>
      <c r="AJ1149" s="50"/>
    </row>
    <row r="1150" spans="1:36" customFormat="1" x14ac:dyDescent="0.25">
      <c r="A1150" s="15"/>
      <c r="B1150" s="15"/>
      <c r="C1150" s="15"/>
      <c r="D1150" s="15"/>
      <c r="E1150" s="15"/>
      <c r="F1150" s="15"/>
      <c r="G1150" s="15"/>
      <c r="H1150" s="15"/>
      <c r="I1150" s="15"/>
      <c r="J1150" s="50"/>
      <c r="K1150" s="3"/>
      <c r="L1150" s="50"/>
      <c r="M1150" s="50"/>
      <c r="N1150" s="1"/>
      <c r="O1150" s="50"/>
      <c r="P1150" s="50"/>
      <c r="Q1150" s="50"/>
      <c r="R1150" s="3"/>
      <c r="S1150" s="2"/>
      <c r="T1150" s="1"/>
      <c r="U1150" s="1"/>
      <c r="V1150" s="1"/>
      <c r="W1150" s="3"/>
      <c r="X1150" s="66"/>
      <c r="Y1150" s="162"/>
      <c r="Z1150" s="162"/>
      <c r="AA1150" s="162"/>
      <c r="AB1150" s="2"/>
      <c r="AC1150" s="2"/>
      <c r="AE1150" s="163"/>
      <c r="AG1150" s="1"/>
      <c r="AH1150" s="1"/>
      <c r="AI1150" s="1"/>
      <c r="AJ1150" s="50"/>
    </row>
    <row r="1151" spans="1:36" customFormat="1" x14ac:dyDescent="0.25">
      <c r="A1151" s="15"/>
      <c r="B1151" s="15"/>
      <c r="C1151" s="15"/>
      <c r="D1151" s="15"/>
      <c r="E1151" s="15"/>
      <c r="F1151" s="15"/>
      <c r="G1151" s="15"/>
      <c r="H1151" s="15"/>
      <c r="I1151" s="15"/>
      <c r="J1151" s="50"/>
      <c r="K1151" s="3"/>
      <c r="L1151" s="50"/>
      <c r="M1151" s="50"/>
      <c r="N1151" s="1"/>
      <c r="O1151" s="50"/>
      <c r="P1151" s="50"/>
      <c r="Q1151" s="50"/>
      <c r="R1151" s="3"/>
      <c r="S1151" s="2"/>
      <c r="T1151" s="1"/>
      <c r="U1151" s="1"/>
      <c r="V1151" s="1"/>
      <c r="W1151" s="3"/>
      <c r="X1151" s="66"/>
      <c r="Y1151" s="162"/>
      <c r="Z1151" s="162"/>
      <c r="AA1151" s="162"/>
      <c r="AB1151" s="2"/>
      <c r="AC1151" s="2"/>
      <c r="AE1151" s="163"/>
      <c r="AG1151" s="1"/>
      <c r="AH1151" s="1"/>
      <c r="AI1151" s="1"/>
      <c r="AJ1151" s="50"/>
    </row>
    <row r="1152" spans="1:36" customFormat="1" x14ac:dyDescent="0.25">
      <c r="A1152" s="15"/>
      <c r="B1152" s="15"/>
      <c r="C1152" s="15"/>
      <c r="D1152" s="15"/>
      <c r="E1152" s="15"/>
      <c r="F1152" s="15"/>
      <c r="G1152" s="15"/>
      <c r="H1152" s="15"/>
      <c r="I1152" s="15"/>
      <c r="J1152" s="50"/>
      <c r="K1152" s="3"/>
      <c r="L1152" s="50"/>
      <c r="M1152" s="50"/>
      <c r="N1152" s="1"/>
      <c r="O1152" s="50"/>
      <c r="P1152" s="50"/>
      <c r="Q1152" s="50"/>
      <c r="R1152" s="3"/>
      <c r="S1152" s="2"/>
      <c r="T1152" s="1"/>
      <c r="U1152" s="1"/>
      <c r="V1152" s="1"/>
      <c r="W1152" s="3"/>
      <c r="X1152" s="66"/>
      <c r="Y1152" s="162"/>
      <c r="Z1152" s="162"/>
      <c r="AA1152" s="162"/>
      <c r="AB1152" s="2"/>
      <c r="AC1152" s="2"/>
      <c r="AE1152" s="163"/>
      <c r="AG1152" s="1"/>
      <c r="AH1152" s="1"/>
      <c r="AI1152" s="1"/>
      <c r="AJ1152" s="50"/>
    </row>
    <row r="1153" spans="1:36" customFormat="1" x14ac:dyDescent="0.25">
      <c r="A1153" s="15"/>
      <c r="B1153" s="15"/>
      <c r="C1153" s="15"/>
      <c r="D1153" s="15"/>
      <c r="E1153" s="15"/>
      <c r="F1153" s="15"/>
      <c r="G1153" s="15"/>
      <c r="H1153" s="15"/>
      <c r="I1153" s="15"/>
      <c r="J1153" s="50"/>
      <c r="K1153" s="3"/>
      <c r="L1153" s="50"/>
      <c r="M1153" s="50"/>
      <c r="N1153" s="1"/>
      <c r="O1153" s="50"/>
      <c r="P1153" s="50"/>
      <c r="Q1153" s="50"/>
      <c r="R1153" s="3"/>
      <c r="S1153" s="2"/>
      <c r="T1153" s="1"/>
      <c r="U1153" s="1"/>
      <c r="V1153" s="1"/>
      <c r="W1153" s="3"/>
      <c r="X1153" s="66"/>
      <c r="Y1153" s="162"/>
      <c r="Z1153" s="162"/>
      <c r="AA1153" s="162"/>
      <c r="AB1153" s="2"/>
      <c r="AC1153" s="2"/>
      <c r="AE1153" s="163"/>
      <c r="AG1153" s="1"/>
      <c r="AH1153" s="1"/>
      <c r="AI1153" s="1"/>
      <c r="AJ1153" s="50"/>
    </row>
    <row r="1154" spans="1:36" customFormat="1" x14ac:dyDescent="0.25">
      <c r="A1154" s="15"/>
      <c r="B1154" s="15"/>
      <c r="C1154" s="15"/>
      <c r="D1154" s="15"/>
      <c r="E1154" s="15"/>
      <c r="F1154" s="15"/>
      <c r="G1154" s="15"/>
      <c r="H1154" s="15"/>
      <c r="I1154" s="15"/>
      <c r="J1154" s="50"/>
      <c r="K1154" s="3"/>
      <c r="L1154" s="50"/>
      <c r="M1154" s="50"/>
      <c r="N1154" s="1"/>
      <c r="O1154" s="50"/>
      <c r="P1154" s="50"/>
      <c r="Q1154" s="50"/>
      <c r="R1154" s="3"/>
      <c r="S1154" s="2"/>
      <c r="T1154" s="1"/>
      <c r="U1154" s="1"/>
      <c r="V1154" s="1"/>
      <c r="W1154" s="3"/>
      <c r="X1154" s="66"/>
      <c r="Y1154" s="162"/>
      <c r="Z1154" s="162"/>
      <c r="AA1154" s="162"/>
      <c r="AB1154" s="2"/>
      <c r="AC1154" s="2"/>
      <c r="AE1154" s="163"/>
      <c r="AG1154" s="1"/>
      <c r="AH1154" s="1"/>
      <c r="AI1154" s="1"/>
      <c r="AJ1154" s="50"/>
    </row>
    <row r="1155" spans="1:36" customFormat="1" x14ac:dyDescent="0.25">
      <c r="A1155" s="15"/>
      <c r="B1155" s="15"/>
      <c r="C1155" s="15"/>
      <c r="D1155" s="15"/>
      <c r="E1155" s="15"/>
      <c r="F1155" s="15"/>
      <c r="G1155" s="15"/>
      <c r="H1155" s="15"/>
      <c r="I1155" s="15"/>
      <c r="J1155" s="50"/>
      <c r="K1155" s="3"/>
      <c r="L1155" s="50"/>
      <c r="M1155" s="50"/>
      <c r="N1155" s="1"/>
      <c r="O1155" s="50"/>
      <c r="P1155" s="50"/>
      <c r="Q1155" s="50"/>
      <c r="R1155" s="3"/>
      <c r="S1155" s="2"/>
      <c r="T1155" s="1"/>
      <c r="U1155" s="1"/>
      <c r="V1155" s="1"/>
      <c r="W1155" s="3"/>
      <c r="X1155" s="66"/>
      <c r="Y1155" s="162"/>
      <c r="Z1155" s="162"/>
      <c r="AA1155" s="162"/>
      <c r="AB1155" s="2"/>
      <c r="AC1155" s="2"/>
      <c r="AE1155" s="163"/>
      <c r="AG1155" s="1"/>
      <c r="AH1155" s="1"/>
      <c r="AI1155" s="1"/>
      <c r="AJ1155" s="50"/>
    </row>
    <row r="1156" spans="1:36" customFormat="1" x14ac:dyDescent="0.25">
      <c r="A1156" s="15"/>
      <c r="B1156" s="15"/>
      <c r="C1156" s="15"/>
      <c r="D1156" s="15"/>
      <c r="E1156" s="15"/>
      <c r="F1156" s="15"/>
      <c r="G1156" s="15"/>
      <c r="H1156" s="15"/>
      <c r="I1156" s="15"/>
      <c r="J1156" s="50"/>
      <c r="K1156" s="3"/>
      <c r="L1156" s="50"/>
      <c r="M1156" s="50"/>
      <c r="N1156" s="1"/>
      <c r="O1156" s="50"/>
      <c r="P1156" s="50"/>
      <c r="Q1156" s="50"/>
      <c r="R1156" s="3"/>
      <c r="S1156" s="2"/>
      <c r="T1156" s="1"/>
      <c r="U1156" s="1"/>
      <c r="V1156" s="1"/>
      <c r="W1156" s="3"/>
      <c r="X1156" s="66"/>
      <c r="Y1156" s="162"/>
      <c r="Z1156" s="162"/>
      <c r="AA1156" s="162"/>
      <c r="AB1156" s="2"/>
      <c r="AC1156" s="2"/>
      <c r="AE1156" s="163"/>
      <c r="AG1156" s="1"/>
      <c r="AH1156" s="1"/>
      <c r="AI1156" s="1"/>
      <c r="AJ1156" s="50"/>
    </row>
    <row r="1157" spans="1:36" customFormat="1" x14ac:dyDescent="0.25">
      <c r="A1157" s="15"/>
      <c r="B1157" s="15"/>
      <c r="C1157" s="15"/>
      <c r="D1157" s="15"/>
      <c r="E1157" s="15"/>
      <c r="F1157" s="15"/>
      <c r="G1157" s="15"/>
      <c r="H1157" s="15"/>
      <c r="I1157" s="15"/>
      <c r="J1157" s="50"/>
      <c r="K1157" s="3"/>
      <c r="L1157" s="50"/>
      <c r="M1157" s="50"/>
      <c r="N1157" s="1"/>
      <c r="O1157" s="50"/>
      <c r="P1157" s="50"/>
      <c r="Q1157" s="50"/>
      <c r="R1157" s="3"/>
      <c r="S1157" s="2"/>
      <c r="T1157" s="1"/>
      <c r="U1157" s="1"/>
      <c r="V1157" s="1"/>
      <c r="W1157" s="3"/>
      <c r="X1157" s="66"/>
      <c r="Y1157" s="162"/>
      <c r="Z1157" s="162"/>
      <c r="AA1157" s="162"/>
      <c r="AB1157" s="2"/>
      <c r="AC1157" s="2"/>
      <c r="AE1157" s="163"/>
      <c r="AG1157" s="1"/>
      <c r="AH1157" s="1"/>
      <c r="AI1157" s="1"/>
      <c r="AJ1157" s="50"/>
    </row>
    <row r="1158" spans="1:36" customFormat="1" x14ac:dyDescent="0.25">
      <c r="A1158" s="15"/>
      <c r="B1158" s="15"/>
      <c r="C1158" s="15"/>
      <c r="D1158" s="15"/>
      <c r="E1158" s="15"/>
      <c r="F1158" s="15"/>
      <c r="G1158" s="15"/>
      <c r="H1158" s="15"/>
      <c r="I1158" s="15"/>
      <c r="J1158" s="50"/>
      <c r="K1158" s="3"/>
      <c r="L1158" s="50"/>
      <c r="M1158" s="50"/>
      <c r="N1158" s="1"/>
      <c r="O1158" s="50"/>
      <c r="P1158" s="50"/>
      <c r="Q1158" s="50"/>
      <c r="R1158" s="3"/>
      <c r="S1158" s="2"/>
      <c r="T1158" s="1"/>
      <c r="U1158" s="1"/>
      <c r="V1158" s="1"/>
      <c r="W1158" s="3"/>
      <c r="X1158" s="66"/>
      <c r="Y1158" s="162"/>
      <c r="Z1158" s="162"/>
      <c r="AA1158" s="162"/>
      <c r="AB1158" s="2"/>
      <c r="AC1158" s="2"/>
      <c r="AE1158" s="163"/>
      <c r="AG1158" s="1"/>
      <c r="AH1158" s="1"/>
      <c r="AI1158" s="1"/>
      <c r="AJ1158" s="50"/>
    </row>
    <row r="1159" spans="1:36" customFormat="1" x14ac:dyDescent="0.25">
      <c r="A1159" s="15"/>
      <c r="B1159" s="15"/>
      <c r="C1159" s="15"/>
      <c r="D1159" s="15"/>
      <c r="E1159" s="15"/>
      <c r="F1159" s="15"/>
      <c r="G1159" s="15"/>
      <c r="H1159" s="15"/>
      <c r="I1159" s="15"/>
      <c r="J1159" s="50"/>
      <c r="K1159" s="3"/>
      <c r="L1159" s="50"/>
      <c r="M1159" s="50"/>
      <c r="N1159" s="1"/>
      <c r="O1159" s="50"/>
      <c r="P1159" s="50"/>
      <c r="Q1159" s="50"/>
      <c r="R1159" s="3"/>
      <c r="S1159" s="2"/>
      <c r="T1159" s="1"/>
      <c r="U1159" s="1"/>
      <c r="V1159" s="1"/>
      <c r="W1159" s="3"/>
      <c r="X1159" s="66"/>
      <c r="Y1159" s="162"/>
      <c r="Z1159" s="162"/>
      <c r="AA1159" s="162"/>
      <c r="AB1159" s="2"/>
      <c r="AC1159" s="2"/>
      <c r="AE1159" s="163"/>
      <c r="AG1159" s="1"/>
      <c r="AH1159" s="1"/>
      <c r="AI1159" s="1"/>
      <c r="AJ1159" s="50"/>
    </row>
    <row r="1160" spans="1:36" customFormat="1" x14ac:dyDescent="0.25">
      <c r="A1160" s="15"/>
      <c r="B1160" s="15"/>
      <c r="C1160" s="15"/>
      <c r="D1160" s="15"/>
      <c r="E1160" s="15"/>
      <c r="F1160" s="15"/>
      <c r="G1160" s="15"/>
      <c r="H1160" s="15"/>
      <c r="I1160" s="15"/>
      <c r="J1160" s="50"/>
      <c r="K1160" s="3"/>
      <c r="L1160" s="50"/>
      <c r="M1160" s="50"/>
      <c r="N1160" s="1"/>
      <c r="O1160" s="50"/>
      <c r="P1160" s="50"/>
      <c r="Q1160" s="50"/>
      <c r="R1160" s="3"/>
      <c r="S1160" s="2"/>
      <c r="T1160" s="1"/>
      <c r="U1160" s="1"/>
      <c r="V1160" s="1"/>
      <c r="W1160" s="3"/>
      <c r="X1160" s="66"/>
      <c r="Y1160" s="162"/>
      <c r="Z1160" s="162"/>
      <c r="AA1160" s="162"/>
      <c r="AB1160" s="2"/>
      <c r="AC1160" s="2"/>
      <c r="AE1160" s="163"/>
      <c r="AG1160" s="1"/>
      <c r="AH1160" s="1"/>
      <c r="AI1160" s="1"/>
      <c r="AJ1160" s="50"/>
    </row>
    <row r="1161" spans="1:36" customFormat="1" x14ac:dyDescent="0.25">
      <c r="A1161" s="15"/>
      <c r="B1161" s="15"/>
      <c r="C1161" s="15"/>
      <c r="D1161" s="15"/>
      <c r="E1161" s="15"/>
      <c r="F1161" s="15"/>
      <c r="G1161" s="15"/>
      <c r="H1161" s="15"/>
      <c r="I1161" s="15"/>
      <c r="J1161" s="50"/>
      <c r="K1161" s="3"/>
      <c r="L1161" s="50"/>
      <c r="M1161" s="50"/>
      <c r="N1161" s="1"/>
      <c r="O1161" s="50"/>
      <c r="P1161" s="50"/>
      <c r="Q1161" s="50"/>
      <c r="R1161" s="3"/>
      <c r="S1161" s="2"/>
      <c r="T1161" s="1"/>
      <c r="U1161" s="1"/>
      <c r="V1161" s="1"/>
      <c r="W1161" s="3"/>
      <c r="X1161" s="66"/>
      <c r="Y1161" s="162"/>
      <c r="Z1161" s="162"/>
      <c r="AA1161" s="162"/>
      <c r="AB1161" s="2"/>
      <c r="AC1161" s="2"/>
      <c r="AE1161" s="163"/>
      <c r="AG1161" s="1"/>
      <c r="AH1161" s="1"/>
      <c r="AI1161" s="1"/>
      <c r="AJ1161" s="50"/>
    </row>
    <row r="1162" spans="1:36" customFormat="1" x14ac:dyDescent="0.25">
      <c r="A1162" s="15"/>
      <c r="B1162" s="15"/>
      <c r="C1162" s="15"/>
      <c r="D1162" s="15"/>
      <c r="E1162" s="15"/>
      <c r="F1162" s="15"/>
      <c r="G1162" s="15"/>
      <c r="H1162" s="15"/>
      <c r="I1162" s="15"/>
      <c r="J1162" s="50"/>
      <c r="K1162" s="3"/>
      <c r="L1162" s="50"/>
      <c r="M1162" s="50"/>
      <c r="N1162" s="1"/>
      <c r="O1162" s="50"/>
      <c r="P1162" s="50"/>
      <c r="Q1162" s="50"/>
      <c r="R1162" s="3"/>
      <c r="S1162" s="2"/>
      <c r="T1162" s="1"/>
      <c r="U1162" s="1"/>
      <c r="V1162" s="1"/>
      <c r="W1162" s="3"/>
      <c r="X1162" s="66"/>
      <c r="Y1162" s="162"/>
      <c r="Z1162" s="162"/>
      <c r="AA1162" s="162"/>
      <c r="AB1162" s="2"/>
      <c r="AC1162" s="2"/>
      <c r="AE1162" s="163"/>
      <c r="AG1162" s="1"/>
      <c r="AH1162" s="1"/>
      <c r="AI1162" s="1"/>
      <c r="AJ1162" s="50"/>
    </row>
    <row r="1163" spans="1:36" customFormat="1" x14ac:dyDescent="0.25">
      <c r="A1163" s="15"/>
      <c r="B1163" s="15"/>
      <c r="C1163" s="15"/>
      <c r="D1163" s="15"/>
      <c r="E1163" s="15"/>
      <c r="F1163" s="15"/>
      <c r="G1163" s="15"/>
      <c r="H1163" s="15"/>
      <c r="I1163" s="15"/>
      <c r="J1163" s="50"/>
      <c r="K1163" s="3"/>
      <c r="L1163" s="50"/>
      <c r="M1163" s="50"/>
      <c r="N1163" s="1"/>
      <c r="O1163" s="50"/>
      <c r="P1163" s="50"/>
      <c r="Q1163" s="50"/>
      <c r="R1163" s="3"/>
      <c r="S1163" s="2"/>
      <c r="T1163" s="1"/>
      <c r="U1163" s="1"/>
      <c r="V1163" s="1"/>
      <c r="W1163" s="3"/>
      <c r="X1163" s="66"/>
      <c r="Y1163" s="162"/>
      <c r="Z1163" s="162"/>
      <c r="AA1163" s="162"/>
      <c r="AB1163" s="2"/>
      <c r="AC1163" s="2"/>
      <c r="AE1163" s="163"/>
      <c r="AG1163" s="1"/>
      <c r="AH1163" s="1"/>
      <c r="AI1163" s="1"/>
      <c r="AJ1163" s="50"/>
    </row>
    <row r="1164" spans="1:36" customFormat="1" x14ac:dyDescent="0.25">
      <c r="A1164" s="15"/>
      <c r="B1164" s="15"/>
      <c r="C1164" s="15"/>
      <c r="D1164" s="15"/>
      <c r="E1164" s="15"/>
      <c r="F1164" s="15"/>
      <c r="G1164" s="15"/>
      <c r="H1164" s="15"/>
      <c r="I1164" s="15"/>
      <c r="J1164" s="50"/>
      <c r="K1164" s="3"/>
      <c r="L1164" s="50"/>
      <c r="M1164" s="50"/>
      <c r="N1164" s="1"/>
      <c r="O1164" s="50"/>
      <c r="P1164" s="50"/>
      <c r="Q1164" s="50"/>
      <c r="R1164" s="3"/>
      <c r="S1164" s="2"/>
      <c r="T1164" s="1"/>
      <c r="U1164" s="1"/>
      <c r="V1164" s="1"/>
      <c r="W1164" s="3"/>
      <c r="X1164" s="66"/>
      <c r="Y1164" s="162"/>
      <c r="Z1164" s="162"/>
      <c r="AA1164" s="162"/>
      <c r="AB1164" s="2"/>
      <c r="AC1164" s="2"/>
      <c r="AE1164" s="163"/>
      <c r="AG1164" s="1"/>
      <c r="AH1164" s="1"/>
      <c r="AI1164" s="1"/>
      <c r="AJ1164" s="50"/>
    </row>
    <row r="1165" spans="1:36" customFormat="1" x14ac:dyDescent="0.25">
      <c r="A1165" s="15"/>
      <c r="B1165" s="15"/>
      <c r="C1165" s="15"/>
      <c r="D1165" s="15"/>
      <c r="E1165" s="15"/>
      <c r="F1165" s="15"/>
      <c r="G1165" s="15"/>
      <c r="H1165" s="15"/>
      <c r="I1165" s="15"/>
      <c r="J1165" s="50"/>
      <c r="K1165" s="3"/>
      <c r="L1165" s="50"/>
      <c r="M1165" s="50"/>
      <c r="N1165" s="1"/>
      <c r="O1165" s="50"/>
      <c r="P1165" s="50"/>
      <c r="Q1165" s="50"/>
      <c r="R1165" s="3"/>
      <c r="S1165" s="2"/>
      <c r="T1165" s="1"/>
      <c r="U1165" s="1"/>
      <c r="V1165" s="1"/>
      <c r="W1165" s="3"/>
      <c r="X1165" s="66"/>
      <c r="Y1165" s="162"/>
      <c r="Z1165" s="162"/>
      <c r="AA1165" s="162"/>
      <c r="AB1165" s="2"/>
      <c r="AC1165" s="2"/>
      <c r="AE1165" s="163"/>
      <c r="AG1165" s="1"/>
      <c r="AH1165" s="1"/>
      <c r="AI1165" s="1"/>
      <c r="AJ1165" s="50"/>
    </row>
    <row r="1166" spans="1:36" customFormat="1" x14ac:dyDescent="0.25">
      <c r="A1166" s="15"/>
      <c r="B1166" s="15"/>
      <c r="C1166" s="15"/>
      <c r="D1166" s="15"/>
      <c r="E1166" s="15"/>
      <c r="F1166" s="15"/>
      <c r="G1166" s="15"/>
      <c r="H1166" s="15"/>
      <c r="I1166" s="15"/>
      <c r="J1166" s="50"/>
      <c r="K1166" s="3"/>
      <c r="L1166" s="50"/>
      <c r="M1166" s="50"/>
      <c r="N1166" s="1"/>
      <c r="O1166" s="50"/>
      <c r="P1166" s="50"/>
      <c r="Q1166" s="50"/>
      <c r="R1166" s="3"/>
      <c r="S1166" s="2"/>
      <c r="T1166" s="1"/>
      <c r="U1166" s="1"/>
      <c r="V1166" s="1"/>
      <c r="W1166" s="3"/>
      <c r="X1166" s="66"/>
      <c r="Y1166" s="162"/>
      <c r="Z1166" s="162"/>
      <c r="AA1166" s="162"/>
      <c r="AB1166" s="2"/>
      <c r="AC1166" s="2"/>
      <c r="AE1166" s="163"/>
      <c r="AG1166" s="1"/>
      <c r="AH1166" s="1"/>
      <c r="AI1166" s="1"/>
      <c r="AJ1166" s="50"/>
    </row>
    <row r="1167" spans="1:36" customFormat="1" x14ac:dyDescent="0.25">
      <c r="A1167" s="15"/>
      <c r="B1167" s="15"/>
      <c r="C1167" s="15"/>
      <c r="D1167" s="15"/>
      <c r="E1167" s="15"/>
      <c r="F1167" s="15"/>
      <c r="G1167" s="15"/>
      <c r="H1167" s="15"/>
      <c r="I1167" s="15"/>
      <c r="J1167" s="50"/>
      <c r="K1167" s="3"/>
      <c r="L1167" s="50"/>
      <c r="M1167" s="50"/>
      <c r="N1167" s="1"/>
      <c r="O1167" s="50"/>
      <c r="P1167" s="50"/>
      <c r="Q1167" s="50"/>
      <c r="R1167" s="3"/>
      <c r="S1167" s="2"/>
      <c r="T1167" s="1"/>
      <c r="U1167" s="1"/>
      <c r="V1167" s="1"/>
      <c r="W1167" s="3"/>
      <c r="X1167" s="66"/>
      <c r="Y1167" s="162"/>
      <c r="Z1167" s="162"/>
      <c r="AA1167" s="162"/>
      <c r="AB1167" s="2"/>
      <c r="AC1167" s="2"/>
      <c r="AE1167" s="163"/>
      <c r="AG1167" s="1"/>
      <c r="AH1167" s="1"/>
      <c r="AI1167" s="1"/>
      <c r="AJ1167" s="50"/>
    </row>
    <row r="1168" spans="1:36" customFormat="1" x14ac:dyDescent="0.25">
      <c r="A1168" s="15"/>
      <c r="B1168" s="15"/>
      <c r="C1168" s="15"/>
      <c r="D1168" s="15"/>
      <c r="E1168" s="15"/>
      <c r="F1168" s="15"/>
      <c r="G1168" s="15"/>
      <c r="H1168" s="15"/>
      <c r="I1168" s="15"/>
      <c r="J1168" s="50"/>
      <c r="K1168" s="3"/>
      <c r="L1168" s="50"/>
      <c r="M1168" s="50"/>
      <c r="N1168" s="1"/>
      <c r="O1168" s="50"/>
      <c r="P1168" s="50"/>
      <c r="Q1168" s="50"/>
      <c r="R1168" s="3"/>
      <c r="S1168" s="2"/>
      <c r="T1168" s="1"/>
      <c r="U1168" s="1"/>
      <c r="V1168" s="1"/>
      <c r="W1168" s="3"/>
      <c r="X1168" s="66"/>
      <c r="Y1168" s="162"/>
      <c r="Z1168" s="162"/>
      <c r="AA1168" s="162"/>
      <c r="AB1168" s="2"/>
      <c r="AC1168" s="2"/>
      <c r="AE1168" s="163"/>
      <c r="AG1168" s="1"/>
      <c r="AH1168" s="1"/>
      <c r="AI1168" s="1"/>
      <c r="AJ1168" s="50"/>
    </row>
    <row r="1169" spans="1:36" customFormat="1" x14ac:dyDescent="0.25">
      <c r="A1169" s="15"/>
      <c r="B1169" s="15"/>
      <c r="C1169" s="15"/>
      <c r="D1169" s="15"/>
      <c r="E1169" s="15"/>
      <c r="F1169" s="15"/>
      <c r="G1169" s="15"/>
      <c r="H1169" s="15"/>
      <c r="I1169" s="15"/>
      <c r="J1169" s="50"/>
      <c r="K1169" s="3"/>
      <c r="L1169" s="50"/>
      <c r="M1169" s="50"/>
      <c r="N1169" s="1"/>
      <c r="O1169" s="50"/>
      <c r="P1169" s="50"/>
      <c r="Q1169" s="50"/>
      <c r="R1169" s="3"/>
      <c r="S1169" s="2"/>
      <c r="T1169" s="1"/>
      <c r="U1169" s="1"/>
      <c r="V1169" s="1"/>
      <c r="W1169" s="3"/>
      <c r="X1169" s="66"/>
      <c r="Y1169" s="162"/>
      <c r="Z1169" s="162"/>
      <c r="AA1169" s="162"/>
      <c r="AB1169" s="2"/>
      <c r="AC1169" s="2"/>
      <c r="AE1169" s="163"/>
      <c r="AG1169" s="1"/>
      <c r="AH1169" s="1"/>
      <c r="AI1169" s="1"/>
      <c r="AJ1169" s="50"/>
    </row>
    <row r="1170" spans="1:36" customFormat="1" x14ac:dyDescent="0.25">
      <c r="A1170" s="15"/>
      <c r="B1170" s="15"/>
      <c r="C1170" s="15"/>
      <c r="D1170" s="15"/>
      <c r="E1170" s="15"/>
      <c r="F1170" s="15"/>
      <c r="G1170" s="15"/>
      <c r="H1170" s="15"/>
      <c r="I1170" s="15"/>
      <c r="J1170" s="50"/>
      <c r="K1170" s="3"/>
      <c r="L1170" s="50"/>
      <c r="M1170" s="50"/>
      <c r="N1170" s="1"/>
      <c r="O1170" s="50"/>
      <c r="P1170" s="50"/>
      <c r="Q1170" s="50"/>
      <c r="R1170" s="3"/>
      <c r="S1170" s="2"/>
      <c r="T1170" s="1"/>
      <c r="U1170" s="1"/>
      <c r="V1170" s="1"/>
      <c r="W1170" s="3"/>
      <c r="X1170" s="66"/>
      <c r="Y1170" s="162"/>
      <c r="Z1170" s="162"/>
      <c r="AA1170" s="162"/>
      <c r="AB1170" s="2"/>
      <c r="AC1170" s="2"/>
      <c r="AE1170" s="163"/>
      <c r="AG1170" s="1"/>
      <c r="AH1170" s="1"/>
      <c r="AI1170" s="1"/>
      <c r="AJ1170" s="50"/>
    </row>
    <row r="1171" spans="1:36" customFormat="1" x14ac:dyDescent="0.25">
      <c r="A1171" s="15"/>
      <c r="B1171" s="15"/>
      <c r="C1171" s="15"/>
      <c r="D1171" s="15"/>
      <c r="E1171" s="15"/>
      <c r="F1171" s="15"/>
      <c r="G1171" s="15"/>
      <c r="H1171" s="15"/>
      <c r="I1171" s="15"/>
      <c r="J1171" s="50"/>
      <c r="K1171" s="3"/>
      <c r="L1171" s="50"/>
      <c r="M1171" s="50"/>
      <c r="N1171" s="1"/>
      <c r="O1171" s="50"/>
      <c r="P1171" s="50"/>
      <c r="Q1171" s="50"/>
      <c r="R1171" s="3"/>
      <c r="S1171" s="2"/>
      <c r="T1171" s="1"/>
      <c r="U1171" s="1"/>
      <c r="V1171" s="1"/>
      <c r="W1171" s="3"/>
      <c r="X1171" s="66"/>
      <c r="Y1171" s="162"/>
      <c r="Z1171" s="162"/>
      <c r="AA1171" s="162"/>
      <c r="AB1171" s="2"/>
      <c r="AC1171" s="2"/>
      <c r="AE1171" s="163"/>
      <c r="AG1171" s="1"/>
      <c r="AH1171" s="1"/>
      <c r="AI1171" s="1"/>
      <c r="AJ1171" s="50"/>
    </row>
    <row r="1172" spans="1:36" customFormat="1" x14ac:dyDescent="0.25">
      <c r="A1172" s="15"/>
      <c r="B1172" s="15"/>
      <c r="C1172" s="15"/>
      <c r="D1172" s="15"/>
      <c r="E1172" s="15"/>
      <c r="F1172" s="15"/>
      <c r="G1172" s="15"/>
      <c r="H1172" s="15"/>
      <c r="I1172" s="15"/>
      <c r="J1172" s="50"/>
      <c r="K1172" s="3"/>
      <c r="L1172" s="50"/>
      <c r="M1172" s="50"/>
      <c r="N1172" s="1"/>
      <c r="O1172" s="50"/>
      <c r="P1172" s="50"/>
      <c r="Q1172" s="50"/>
      <c r="R1172" s="3"/>
      <c r="S1172" s="2"/>
      <c r="T1172" s="1"/>
      <c r="U1172" s="1"/>
      <c r="V1172" s="1"/>
      <c r="W1172" s="3"/>
      <c r="X1172" s="66"/>
      <c r="Y1172" s="162"/>
      <c r="Z1172" s="162"/>
      <c r="AA1172" s="162"/>
      <c r="AB1172" s="2"/>
      <c r="AC1172" s="2"/>
      <c r="AE1172" s="163"/>
      <c r="AG1172" s="1"/>
      <c r="AH1172" s="1"/>
      <c r="AI1172" s="1"/>
      <c r="AJ1172" s="50"/>
    </row>
    <row r="1173" spans="1:36" customFormat="1" x14ac:dyDescent="0.25">
      <c r="A1173" s="15"/>
      <c r="B1173" s="15"/>
      <c r="C1173" s="15"/>
      <c r="D1173" s="15"/>
      <c r="E1173" s="15"/>
      <c r="F1173" s="15"/>
      <c r="G1173" s="15"/>
      <c r="H1173" s="15"/>
      <c r="I1173" s="15"/>
      <c r="J1173" s="50"/>
      <c r="K1173" s="3"/>
      <c r="L1173" s="50"/>
      <c r="M1173" s="50"/>
      <c r="N1173" s="1"/>
      <c r="O1173" s="50"/>
      <c r="P1173" s="50"/>
      <c r="Q1173" s="50"/>
      <c r="R1173" s="3"/>
      <c r="S1173" s="2"/>
      <c r="T1173" s="1"/>
      <c r="U1173" s="1"/>
      <c r="V1173" s="1"/>
      <c r="W1173" s="3"/>
      <c r="X1173" s="66"/>
      <c r="Y1173" s="162"/>
      <c r="Z1173" s="162"/>
      <c r="AA1173" s="162"/>
      <c r="AB1173" s="2"/>
      <c r="AC1173" s="2"/>
      <c r="AE1173" s="163"/>
      <c r="AG1173" s="1"/>
      <c r="AH1173" s="1"/>
      <c r="AI1173" s="1"/>
      <c r="AJ1173" s="50"/>
    </row>
    <row r="1174" spans="1:36" customFormat="1" x14ac:dyDescent="0.25">
      <c r="A1174" s="15"/>
      <c r="B1174" s="15"/>
      <c r="C1174" s="15"/>
      <c r="D1174" s="15"/>
      <c r="E1174" s="15"/>
      <c r="F1174" s="15"/>
      <c r="G1174" s="15"/>
      <c r="H1174" s="15"/>
      <c r="I1174" s="15"/>
      <c r="J1174" s="50"/>
      <c r="K1174" s="3"/>
      <c r="L1174" s="50"/>
      <c r="M1174" s="50"/>
      <c r="N1174" s="1"/>
      <c r="O1174" s="50"/>
      <c r="P1174" s="50"/>
      <c r="Q1174" s="50"/>
      <c r="R1174" s="3"/>
      <c r="S1174" s="2"/>
      <c r="T1174" s="1"/>
      <c r="U1174" s="1"/>
      <c r="V1174" s="1"/>
      <c r="W1174" s="3"/>
      <c r="X1174" s="66"/>
      <c r="Y1174" s="162"/>
      <c r="Z1174" s="162"/>
      <c r="AA1174" s="162"/>
      <c r="AB1174" s="2"/>
      <c r="AC1174" s="2"/>
      <c r="AE1174" s="163"/>
      <c r="AG1174" s="1"/>
      <c r="AH1174" s="1"/>
      <c r="AI1174" s="1"/>
      <c r="AJ1174" s="50"/>
    </row>
    <row r="1175" spans="1:36" customFormat="1" x14ac:dyDescent="0.25">
      <c r="A1175" s="15"/>
      <c r="B1175" s="15"/>
      <c r="C1175" s="15"/>
      <c r="D1175" s="15"/>
      <c r="E1175" s="15"/>
      <c r="F1175" s="15"/>
      <c r="G1175" s="15"/>
      <c r="H1175" s="15"/>
      <c r="I1175" s="15"/>
      <c r="J1175" s="50"/>
      <c r="K1175" s="3"/>
      <c r="L1175" s="50"/>
      <c r="M1175" s="50"/>
      <c r="N1175" s="1"/>
      <c r="O1175" s="50"/>
      <c r="P1175" s="50"/>
      <c r="Q1175" s="50"/>
      <c r="R1175" s="3"/>
      <c r="S1175" s="2"/>
      <c r="T1175" s="1"/>
      <c r="U1175" s="1"/>
      <c r="V1175" s="1"/>
      <c r="W1175" s="3"/>
      <c r="X1175" s="66"/>
      <c r="Y1175" s="162"/>
      <c r="Z1175" s="162"/>
      <c r="AA1175" s="162"/>
      <c r="AB1175" s="2"/>
      <c r="AC1175" s="2"/>
      <c r="AE1175" s="163"/>
      <c r="AG1175" s="1"/>
      <c r="AH1175" s="1"/>
      <c r="AI1175" s="1"/>
      <c r="AJ1175" s="50"/>
    </row>
    <row r="1176" spans="1:36" customFormat="1" x14ac:dyDescent="0.25">
      <c r="A1176" s="15"/>
      <c r="B1176" s="15"/>
      <c r="C1176" s="15"/>
      <c r="D1176" s="15"/>
      <c r="E1176" s="15"/>
      <c r="F1176" s="15"/>
      <c r="G1176" s="15"/>
      <c r="H1176" s="15"/>
      <c r="I1176" s="15"/>
      <c r="J1176" s="50"/>
      <c r="K1176" s="3"/>
      <c r="L1176" s="50"/>
      <c r="M1176" s="50"/>
      <c r="N1176" s="1"/>
      <c r="O1176" s="50"/>
      <c r="P1176" s="50"/>
      <c r="Q1176" s="50"/>
      <c r="R1176" s="3"/>
      <c r="S1176" s="2"/>
      <c r="T1176" s="1"/>
      <c r="U1176" s="1"/>
      <c r="V1176" s="1"/>
      <c r="W1176" s="3"/>
      <c r="X1176" s="66"/>
      <c r="Y1176" s="162"/>
      <c r="Z1176" s="162"/>
      <c r="AA1176" s="162"/>
      <c r="AB1176" s="2"/>
      <c r="AC1176" s="2"/>
      <c r="AE1176" s="163"/>
      <c r="AG1176" s="1"/>
      <c r="AH1176" s="1"/>
      <c r="AI1176" s="1"/>
      <c r="AJ1176" s="50"/>
    </row>
    <row r="1177" spans="1:36" customFormat="1" x14ac:dyDescent="0.25">
      <c r="A1177" s="15"/>
      <c r="B1177" s="15"/>
      <c r="C1177" s="15"/>
      <c r="D1177" s="15"/>
      <c r="E1177" s="15"/>
      <c r="F1177" s="15"/>
      <c r="G1177" s="15"/>
      <c r="H1177" s="15"/>
      <c r="I1177" s="15"/>
      <c r="J1177" s="50"/>
      <c r="K1177" s="3"/>
      <c r="L1177" s="50"/>
      <c r="M1177" s="50"/>
      <c r="N1177" s="1"/>
      <c r="O1177" s="50"/>
      <c r="P1177" s="50"/>
      <c r="Q1177" s="50"/>
      <c r="R1177" s="3"/>
      <c r="S1177" s="2"/>
      <c r="T1177" s="1"/>
      <c r="U1177" s="1"/>
      <c r="V1177" s="1"/>
      <c r="W1177" s="3"/>
      <c r="X1177" s="66"/>
      <c r="Y1177" s="162"/>
      <c r="Z1177" s="162"/>
      <c r="AA1177" s="162"/>
      <c r="AB1177" s="2"/>
      <c r="AC1177" s="2"/>
      <c r="AE1177" s="163"/>
      <c r="AG1177" s="1"/>
      <c r="AH1177" s="1"/>
      <c r="AI1177" s="1"/>
      <c r="AJ1177" s="50"/>
    </row>
    <row r="1178" spans="1:36" customFormat="1" x14ac:dyDescent="0.25">
      <c r="A1178" s="15"/>
      <c r="B1178" s="15"/>
      <c r="C1178" s="15"/>
      <c r="D1178" s="15"/>
      <c r="E1178" s="15"/>
      <c r="F1178" s="15"/>
      <c r="G1178" s="15"/>
      <c r="H1178" s="15"/>
      <c r="I1178" s="15"/>
      <c r="J1178" s="50"/>
      <c r="K1178" s="3"/>
      <c r="L1178" s="50"/>
      <c r="M1178" s="50"/>
      <c r="N1178" s="1"/>
      <c r="O1178" s="50"/>
      <c r="P1178" s="50"/>
      <c r="Q1178" s="50"/>
      <c r="R1178" s="3"/>
      <c r="S1178" s="2"/>
      <c r="T1178" s="1"/>
      <c r="U1178" s="1"/>
      <c r="V1178" s="1"/>
      <c r="W1178" s="3"/>
      <c r="X1178" s="66"/>
      <c r="Y1178" s="162"/>
      <c r="Z1178" s="162"/>
      <c r="AA1178" s="162"/>
      <c r="AB1178" s="2"/>
      <c r="AC1178" s="2"/>
      <c r="AE1178" s="163"/>
      <c r="AG1178" s="1"/>
      <c r="AH1178" s="1"/>
      <c r="AI1178" s="1"/>
      <c r="AJ1178" s="50"/>
    </row>
    <row r="1179" spans="1:36" customFormat="1" x14ac:dyDescent="0.25">
      <c r="A1179" s="15"/>
      <c r="B1179" s="15"/>
      <c r="C1179" s="15"/>
      <c r="D1179" s="15"/>
      <c r="E1179" s="15"/>
      <c r="F1179" s="15"/>
      <c r="G1179" s="15"/>
      <c r="H1179" s="15"/>
      <c r="I1179" s="15"/>
      <c r="J1179" s="50"/>
      <c r="K1179" s="3"/>
      <c r="L1179" s="50"/>
      <c r="M1179" s="50"/>
      <c r="N1179" s="1"/>
      <c r="O1179" s="50"/>
      <c r="P1179" s="50"/>
      <c r="Q1179" s="50"/>
      <c r="R1179" s="3"/>
      <c r="S1179" s="2"/>
      <c r="T1179" s="1"/>
      <c r="U1179" s="1"/>
      <c r="V1179" s="1"/>
      <c r="W1179" s="3"/>
      <c r="X1179" s="66"/>
      <c r="Y1179" s="162"/>
      <c r="Z1179" s="162"/>
      <c r="AA1179" s="162"/>
      <c r="AB1179" s="2"/>
      <c r="AC1179" s="2"/>
      <c r="AE1179" s="163"/>
      <c r="AG1179" s="1"/>
      <c r="AH1179" s="1"/>
      <c r="AI1179" s="1"/>
      <c r="AJ1179" s="50"/>
    </row>
    <row r="1180" spans="1:36" customFormat="1" x14ac:dyDescent="0.25">
      <c r="A1180" s="15"/>
      <c r="B1180" s="15"/>
      <c r="C1180" s="15"/>
      <c r="D1180" s="15"/>
      <c r="E1180" s="15"/>
      <c r="F1180" s="15"/>
      <c r="G1180" s="15"/>
      <c r="H1180" s="15"/>
      <c r="I1180" s="15"/>
      <c r="J1180" s="50"/>
      <c r="K1180" s="3"/>
      <c r="L1180" s="50"/>
      <c r="M1180" s="50"/>
      <c r="N1180" s="1"/>
      <c r="O1180" s="50"/>
      <c r="P1180" s="50"/>
      <c r="Q1180" s="50"/>
      <c r="R1180" s="3"/>
      <c r="S1180" s="2"/>
      <c r="T1180" s="1"/>
      <c r="U1180" s="1"/>
      <c r="V1180" s="1"/>
      <c r="W1180" s="3"/>
      <c r="X1180" s="66"/>
      <c r="Y1180" s="162"/>
      <c r="Z1180" s="162"/>
      <c r="AA1180" s="162"/>
      <c r="AB1180" s="2"/>
      <c r="AC1180" s="2"/>
      <c r="AE1180" s="163"/>
      <c r="AG1180" s="1"/>
      <c r="AH1180" s="1"/>
      <c r="AI1180" s="1"/>
      <c r="AJ1180" s="50"/>
    </row>
    <row r="1181" spans="1:36" customFormat="1" x14ac:dyDescent="0.25">
      <c r="A1181" s="15"/>
      <c r="B1181" s="15"/>
      <c r="C1181" s="15"/>
      <c r="D1181" s="15"/>
      <c r="E1181" s="15"/>
      <c r="F1181" s="15"/>
      <c r="G1181" s="15"/>
      <c r="H1181" s="15"/>
      <c r="I1181" s="15"/>
      <c r="J1181" s="50"/>
      <c r="K1181" s="3"/>
      <c r="L1181" s="50"/>
      <c r="M1181" s="50"/>
      <c r="N1181" s="1"/>
      <c r="O1181" s="50"/>
      <c r="P1181" s="50"/>
      <c r="Q1181" s="50"/>
      <c r="R1181" s="3"/>
      <c r="S1181" s="2"/>
      <c r="T1181" s="1"/>
      <c r="U1181" s="1"/>
      <c r="V1181" s="1"/>
      <c r="W1181" s="3"/>
      <c r="X1181" s="66"/>
      <c r="Y1181" s="162"/>
      <c r="Z1181" s="162"/>
      <c r="AA1181" s="162"/>
      <c r="AB1181" s="2"/>
      <c r="AC1181" s="2"/>
      <c r="AE1181" s="163"/>
      <c r="AG1181" s="1"/>
      <c r="AH1181" s="1"/>
      <c r="AI1181" s="1"/>
      <c r="AJ1181" s="50"/>
    </row>
    <row r="1182" spans="1:36" customFormat="1" x14ac:dyDescent="0.25">
      <c r="A1182" s="15"/>
      <c r="B1182" s="15"/>
      <c r="C1182" s="15"/>
      <c r="D1182" s="15"/>
      <c r="E1182" s="15"/>
      <c r="F1182" s="15"/>
      <c r="G1182" s="15"/>
      <c r="H1182" s="15"/>
      <c r="I1182" s="15"/>
      <c r="J1182" s="50"/>
      <c r="K1182" s="3"/>
      <c r="L1182" s="50"/>
      <c r="M1182" s="50"/>
      <c r="N1182" s="1"/>
      <c r="O1182" s="50"/>
      <c r="P1182" s="50"/>
      <c r="Q1182" s="50"/>
      <c r="R1182" s="3"/>
      <c r="S1182" s="2"/>
      <c r="T1182" s="1"/>
      <c r="U1182" s="1"/>
      <c r="V1182" s="1"/>
      <c r="W1182" s="3"/>
      <c r="X1182" s="66"/>
      <c r="Y1182" s="162"/>
      <c r="Z1182" s="162"/>
      <c r="AA1182" s="162"/>
      <c r="AB1182" s="2"/>
      <c r="AC1182" s="2"/>
      <c r="AE1182" s="163"/>
      <c r="AG1182" s="1"/>
      <c r="AH1182" s="1"/>
      <c r="AI1182" s="1"/>
      <c r="AJ1182" s="50"/>
    </row>
    <row r="1183" spans="1:36" customFormat="1" x14ac:dyDescent="0.25">
      <c r="A1183" s="15"/>
      <c r="B1183" s="15"/>
      <c r="C1183" s="15"/>
      <c r="D1183" s="15"/>
      <c r="E1183" s="15"/>
      <c r="F1183" s="15"/>
      <c r="G1183" s="15"/>
      <c r="H1183" s="15"/>
      <c r="I1183" s="15"/>
      <c r="J1183" s="50"/>
      <c r="K1183" s="3"/>
      <c r="L1183" s="50"/>
      <c r="M1183" s="50"/>
      <c r="N1183" s="1"/>
      <c r="O1183" s="50"/>
      <c r="P1183" s="50"/>
      <c r="Q1183" s="50"/>
      <c r="R1183" s="3"/>
      <c r="S1183" s="2"/>
      <c r="T1183" s="1"/>
      <c r="U1183" s="1"/>
      <c r="V1183" s="1"/>
      <c r="W1183" s="3"/>
      <c r="X1183" s="66"/>
      <c r="Y1183" s="162"/>
      <c r="Z1183" s="162"/>
      <c r="AA1183" s="162"/>
      <c r="AB1183" s="2"/>
      <c r="AC1183" s="2"/>
      <c r="AE1183" s="163"/>
      <c r="AG1183" s="1"/>
      <c r="AH1183" s="1"/>
      <c r="AI1183" s="1"/>
      <c r="AJ1183" s="50"/>
    </row>
    <row r="1184" spans="1:36" customFormat="1" x14ac:dyDescent="0.25">
      <c r="A1184" s="15"/>
      <c r="B1184" s="15"/>
      <c r="C1184" s="15"/>
      <c r="D1184" s="15"/>
      <c r="E1184" s="15"/>
      <c r="F1184" s="15"/>
      <c r="G1184" s="15"/>
      <c r="H1184" s="15"/>
      <c r="I1184" s="15"/>
      <c r="J1184" s="50"/>
      <c r="K1184" s="3"/>
      <c r="L1184" s="50"/>
      <c r="M1184" s="50"/>
      <c r="N1184" s="1"/>
      <c r="O1184" s="50"/>
      <c r="P1184" s="50"/>
      <c r="Q1184" s="50"/>
      <c r="R1184" s="3"/>
      <c r="S1184" s="2"/>
      <c r="T1184" s="1"/>
      <c r="U1184" s="1"/>
      <c r="V1184" s="1"/>
      <c r="W1184" s="3"/>
      <c r="X1184" s="66"/>
      <c r="Y1184" s="162"/>
      <c r="Z1184" s="162"/>
      <c r="AA1184" s="162"/>
      <c r="AB1184" s="2"/>
      <c r="AC1184" s="2"/>
      <c r="AE1184" s="163"/>
      <c r="AG1184" s="1"/>
      <c r="AH1184" s="1"/>
      <c r="AI1184" s="1"/>
      <c r="AJ1184" s="50"/>
    </row>
    <row r="1185" spans="1:36" customFormat="1" x14ac:dyDescent="0.25">
      <c r="A1185" s="15"/>
      <c r="B1185" s="15"/>
      <c r="C1185" s="15"/>
      <c r="D1185" s="15"/>
      <c r="E1185" s="15"/>
      <c r="F1185" s="15"/>
      <c r="G1185" s="15"/>
      <c r="H1185" s="15"/>
      <c r="I1185" s="15"/>
      <c r="J1185" s="50"/>
      <c r="K1185" s="3"/>
      <c r="L1185" s="50"/>
      <c r="M1185" s="50"/>
      <c r="N1185" s="1"/>
      <c r="O1185" s="50"/>
      <c r="P1185" s="50"/>
      <c r="Q1185" s="50"/>
      <c r="R1185" s="3"/>
      <c r="S1185" s="2"/>
      <c r="T1185" s="1"/>
      <c r="U1185" s="1"/>
      <c r="V1185" s="1"/>
      <c r="W1185" s="3"/>
      <c r="X1185" s="66"/>
      <c r="Y1185" s="162"/>
      <c r="Z1185" s="162"/>
      <c r="AA1185" s="162"/>
      <c r="AB1185" s="2"/>
      <c r="AC1185" s="2"/>
      <c r="AE1185" s="163"/>
      <c r="AG1185" s="1"/>
      <c r="AH1185" s="1"/>
      <c r="AI1185" s="1"/>
      <c r="AJ1185" s="50"/>
    </row>
    <row r="1186" spans="1:36" customFormat="1" x14ac:dyDescent="0.25">
      <c r="A1186" s="15"/>
      <c r="B1186" s="15"/>
      <c r="C1186" s="15"/>
      <c r="D1186" s="15"/>
      <c r="E1186" s="15"/>
      <c r="F1186" s="15"/>
      <c r="G1186" s="15"/>
      <c r="H1186" s="15"/>
      <c r="I1186" s="15"/>
      <c r="J1186" s="50"/>
      <c r="K1186" s="3"/>
      <c r="L1186" s="50"/>
      <c r="M1186" s="50"/>
      <c r="N1186" s="1"/>
      <c r="O1186" s="50"/>
      <c r="P1186" s="50"/>
      <c r="Q1186" s="50"/>
      <c r="R1186" s="3"/>
      <c r="S1186" s="2"/>
      <c r="T1186" s="1"/>
      <c r="U1186" s="1"/>
      <c r="V1186" s="1"/>
      <c r="W1186" s="3"/>
      <c r="X1186" s="66"/>
      <c r="Y1186" s="162"/>
      <c r="Z1186" s="162"/>
      <c r="AA1186" s="162"/>
      <c r="AB1186" s="2"/>
      <c r="AC1186" s="2"/>
      <c r="AE1186" s="163"/>
      <c r="AG1186" s="1"/>
      <c r="AH1186" s="1"/>
      <c r="AI1186" s="1"/>
      <c r="AJ1186" s="50"/>
    </row>
    <row r="1187" spans="1:36" customFormat="1" x14ac:dyDescent="0.25">
      <c r="A1187" s="15"/>
      <c r="B1187" s="15"/>
      <c r="C1187" s="15"/>
      <c r="D1187" s="15"/>
      <c r="E1187" s="15"/>
      <c r="F1187" s="15"/>
      <c r="G1187" s="15"/>
      <c r="H1187" s="15"/>
      <c r="I1187" s="15"/>
      <c r="J1187" s="50"/>
      <c r="K1187" s="3"/>
      <c r="L1187" s="50"/>
      <c r="M1187" s="50"/>
      <c r="N1187" s="1"/>
      <c r="O1187" s="50"/>
      <c r="P1187" s="50"/>
      <c r="Q1187" s="50"/>
      <c r="R1187" s="3"/>
      <c r="S1187" s="2"/>
      <c r="T1187" s="1"/>
      <c r="U1187" s="1"/>
      <c r="V1187" s="1"/>
      <c r="W1187" s="3"/>
      <c r="X1187" s="66"/>
      <c r="Y1187" s="162"/>
      <c r="Z1187" s="162"/>
      <c r="AA1187" s="162"/>
      <c r="AB1187" s="2"/>
      <c r="AC1187" s="2"/>
      <c r="AE1187" s="163"/>
      <c r="AG1187" s="1"/>
      <c r="AH1187" s="1"/>
      <c r="AI1187" s="1"/>
      <c r="AJ1187" s="50"/>
    </row>
    <row r="1188" spans="1:36" customFormat="1" x14ac:dyDescent="0.25">
      <c r="A1188" s="15"/>
      <c r="B1188" s="15"/>
      <c r="C1188" s="15"/>
      <c r="D1188" s="15"/>
      <c r="E1188" s="15"/>
      <c r="F1188" s="15"/>
      <c r="G1188" s="15"/>
      <c r="H1188" s="15"/>
      <c r="I1188" s="15"/>
      <c r="J1188" s="50"/>
      <c r="K1188" s="3"/>
      <c r="L1188" s="50"/>
      <c r="M1188" s="50"/>
      <c r="N1188" s="1"/>
      <c r="O1188" s="50"/>
      <c r="P1188" s="50"/>
      <c r="Q1188" s="50"/>
      <c r="R1188" s="3"/>
      <c r="S1188" s="2"/>
      <c r="T1188" s="1"/>
      <c r="U1188" s="1"/>
      <c r="V1188" s="1"/>
      <c r="W1188" s="3"/>
      <c r="X1188" s="66"/>
      <c r="Y1188" s="162"/>
      <c r="Z1188" s="162"/>
      <c r="AA1188" s="162"/>
      <c r="AB1188" s="2"/>
      <c r="AC1188" s="2"/>
      <c r="AE1188" s="163"/>
      <c r="AG1188" s="1"/>
      <c r="AH1188" s="1"/>
      <c r="AI1188" s="1"/>
      <c r="AJ1188" s="50"/>
    </row>
    <row r="1189" spans="1:36" customFormat="1" x14ac:dyDescent="0.25">
      <c r="A1189" s="15"/>
      <c r="B1189" s="15"/>
      <c r="C1189" s="15"/>
      <c r="D1189" s="15"/>
      <c r="E1189" s="15"/>
      <c r="F1189" s="15"/>
      <c r="G1189" s="15"/>
      <c r="H1189" s="15"/>
      <c r="I1189" s="15"/>
      <c r="J1189" s="50"/>
      <c r="K1189" s="3"/>
      <c r="L1189" s="50"/>
      <c r="M1189" s="50"/>
      <c r="N1189" s="1"/>
      <c r="O1189" s="50"/>
      <c r="P1189" s="50"/>
      <c r="Q1189" s="50"/>
      <c r="R1189" s="3"/>
      <c r="S1189" s="2"/>
      <c r="T1189" s="1"/>
      <c r="U1189" s="1"/>
      <c r="V1189" s="1"/>
      <c r="W1189" s="3"/>
      <c r="X1189" s="66"/>
      <c r="Y1189" s="162"/>
      <c r="Z1189" s="162"/>
      <c r="AA1189" s="162"/>
      <c r="AB1189" s="2"/>
      <c r="AC1189" s="2"/>
      <c r="AE1189" s="163"/>
      <c r="AG1189" s="1"/>
      <c r="AH1189" s="1"/>
      <c r="AI1189" s="1"/>
      <c r="AJ1189" s="50"/>
    </row>
    <row r="1190" spans="1:36" customFormat="1" x14ac:dyDescent="0.25">
      <c r="A1190" s="15"/>
      <c r="B1190" s="15"/>
      <c r="C1190" s="15"/>
      <c r="D1190" s="15"/>
      <c r="E1190" s="15"/>
      <c r="F1190" s="15"/>
      <c r="G1190" s="15"/>
      <c r="H1190" s="15"/>
      <c r="I1190" s="15"/>
      <c r="J1190" s="50"/>
      <c r="K1190" s="3"/>
      <c r="L1190" s="50"/>
      <c r="M1190" s="50"/>
      <c r="N1190" s="1"/>
      <c r="O1190" s="50"/>
      <c r="P1190" s="50"/>
      <c r="Q1190" s="50"/>
      <c r="R1190" s="3"/>
      <c r="S1190" s="2"/>
      <c r="T1190" s="1"/>
      <c r="U1190" s="1"/>
      <c r="V1190" s="1"/>
      <c r="W1190" s="3"/>
      <c r="X1190" s="66"/>
      <c r="Y1190" s="162"/>
      <c r="Z1190" s="162"/>
      <c r="AA1190" s="162"/>
      <c r="AB1190" s="2"/>
      <c r="AC1190" s="2"/>
      <c r="AE1190" s="163"/>
      <c r="AG1190" s="1"/>
      <c r="AH1190" s="1"/>
      <c r="AI1190" s="1"/>
      <c r="AJ1190" s="50"/>
    </row>
    <row r="1191" spans="1:36" customFormat="1" x14ac:dyDescent="0.25">
      <c r="A1191" s="15"/>
      <c r="B1191" s="15"/>
      <c r="C1191" s="15"/>
      <c r="D1191" s="15"/>
      <c r="E1191" s="15"/>
      <c r="F1191" s="15"/>
      <c r="G1191" s="15"/>
      <c r="H1191" s="15"/>
      <c r="I1191" s="15"/>
      <c r="J1191" s="50"/>
      <c r="K1191" s="3"/>
      <c r="L1191" s="50"/>
      <c r="M1191" s="50"/>
      <c r="N1191" s="1"/>
      <c r="O1191" s="50"/>
      <c r="P1191" s="50"/>
      <c r="Q1191" s="50"/>
      <c r="R1191" s="3"/>
      <c r="S1191" s="2"/>
      <c r="T1191" s="1"/>
      <c r="U1191" s="1"/>
      <c r="V1191" s="1"/>
      <c r="W1191" s="3"/>
      <c r="X1191" s="66"/>
      <c r="Y1191" s="162"/>
      <c r="Z1191" s="162"/>
      <c r="AA1191" s="162"/>
      <c r="AB1191" s="2"/>
      <c r="AC1191" s="2"/>
      <c r="AE1191" s="163"/>
      <c r="AG1191" s="1"/>
      <c r="AH1191" s="1"/>
      <c r="AI1191" s="1"/>
      <c r="AJ1191" s="50"/>
    </row>
    <row r="1192" spans="1:36" customFormat="1" x14ac:dyDescent="0.25">
      <c r="A1192" s="15"/>
      <c r="B1192" s="15"/>
      <c r="C1192" s="15"/>
      <c r="D1192" s="15"/>
      <c r="E1192" s="15"/>
      <c r="F1192" s="15"/>
      <c r="G1192" s="15"/>
      <c r="H1192" s="15"/>
      <c r="I1192" s="15"/>
      <c r="J1192" s="50"/>
      <c r="K1192" s="3"/>
      <c r="L1192" s="50"/>
      <c r="M1192" s="50"/>
      <c r="N1192" s="1"/>
      <c r="O1192" s="50"/>
      <c r="P1192" s="50"/>
      <c r="Q1192" s="50"/>
      <c r="R1192" s="3"/>
      <c r="S1192" s="2"/>
      <c r="T1192" s="1"/>
      <c r="U1192" s="1"/>
      <c r="V1192" s="1"/>
      <c r="W1192" s="3"/>
      <c r="X1192" s="66"/>
      <c r="Y1192" s="162"/>
      <c r="Z1192" s="162"/>
      <c r="AA1192" s="162"/>
      <c r="AB1192" s="2"/>
      <c r="AC1192" s="2"/>
      <c r="AE1192" s="163"/>
      <c r="AG1192" s="1"/>
      <c r="AH1192" s="1"/>
      <c r="AI1192" s="1"/>
      <c r="AJ1192" s="50"/>
    </row>
    <row r="1193" spans="1:36" customFormat="1" x14ac:dyDescent="0.25">
      <c r="A1193" s="15"/>
      <c r="B1193" s="15"/>
      <c r="C1193" s="15"/>
      <c r="D1193" s="15"/>
      <c r="E1193" s="15"/>
      <c r="F1193" s="15"/>
      <c r="G1193" s="15"/>
      <c r="H1193" s="15"/>
      <c r="I1193" s="15"/>
      <c r="J1193" s="50"/>
      <c r="K1193" s="3"/>
      <c r="L1193" s="50"/>
      <c r="M1193" s="50"/>
      <c r="N1193" s="1"/>
      <c r="O1193" s="50"/>
      <c r="P1193" s="50"/>
      <c r="Q1193" s="50"/>
      <c r="R1193" s="3"/>
      <c r="S1193" s="2"/>
      <c r="T1193" s="1"/>
      <c r="U1193" s="1"/>
      <c r="V1193" s="1"/>
      <c r="W1193" s="3"/>
      <c r="X1193" s="66"/>
      <c r="Y1193" s="162"/>
      <c r="Z1193" s="162"/>
      <c r="AA1193" s="162"/>
      <c r="AB1193" s="2"/>
      <c r="AC1193" s="2"/>
      <c r="AE1193" s="163"/>
      <c r="AG1193" s="1"/>
      <c r="AH1193" s="1"/>
      <c r="AI1193" s="1"/>
      <c r="AJ1193" s="50"/>
    </row>
    <row r="1194" spans="1:36" customFormat="1" x14ac:dyDescent="0.25">
      <c r="A1194" s="15"/>
      <c r="B1194" s="15"/>
      <c r="C1194" s="15"/>
      <c r="D1194" s="15"/>
      <c r="E1194" s="15"/>
      <c r="F1194" s="15"/>
      <c r="G1194" s="15"/>
      <c r="H1194" s="15"/>
      <c r="I1194" s="15"/>
      <c r="J1194" s="50"/>
      <c r="K1194" s="3"/>
      <c r="L1194" s="50"/>
      <c r="M1194" s="50"/>
      <c r="N1194" s="1"/>
      <c r="O1194" s="50"/>
      <c r="P1194" s="50"/>
      <c r="Q1194" s="50"/>
      <c r="R1194" s="3"/>
      <c r="S1194" s="2"/>
      <c r="T1194" s="1"/>
      <c r="U1194" s="1"/>
      <c r="V1194" s="1"/>
      <c r="W1194" s="3"/>
      <c r="X1194" s="66"/>
      <c r="Y1194" s="162"/>
      <c r="Z1194" s="162"/>
      <c r="AA1194" s="162"/>
      <c r="AB1194" s="2"/>
      <c r="AC1194" s="2"/>
      <c r="AE1194" s="163"/>
      <c r="AG1194" s="1"/>
      <c r="AH1194" s="1"/>
      <c r="AI1194" s="1"/>
      <c r="AJ1194" s="50"/>
    </row>
    <row r="1195" spans="1:36" customFormat="1" x14ac:dyDescent="0.25">
      <c r="A1195" s="15"/>
      <c r="B1195" s="15"/>
      <c r="C1195" s="15"/>
      <c r="D1195" s="15"/>
      <c r="E1195" s="15"/>
      <c r="F1195" s="15"/>
      <c r="G1195" s="15"/>
      <c r="H1195" s="15"/>
      <c r="I1195" s="15"/>
      <c r="J1195" s="50"/>
      <c r="K1195" s="3"/>
      <c r="L1195" s="50"/>
      <c r="M1195" s="50"/>
      <c r="N1195" s="1"/>
      <c r="O1195" s="50"/>
      <c r="P1195" s="50"/>
      <c r="Q1195" s="50"/>
      <c r="R1195" s="3"/>
      <c r="S1195" s="2"/>
      <c r="T1195" s="1"/>
      <c r="U1195" s="1"/>
      <c r="V1195" s="1"/>
      <c r="W1195" s="3"/>
      <c r="X1195" s="66"/>
      <c r="Y1195" s="162"/>
      <c r="Z1195" s="162"/>
      <c r="AA1195" s="162"/>
      <c r="AB1195" s="2"/>
      <c r="AC1195" s="2"/>
      <c r="AE1195" s="163"/>
      <c r="AG1195" s="1"/>
      <c r="AH1195" s="1"/>
      <c r="AI1195" s="1"/>
      <c r="AJ1195" s="50"/>
    </row>
    <row r="1196" spans="1:36" customFormat="1" x14ac:dyDescent="0.25">
      <c r="A1196" s="15"/>
      <c r="B1196" s="15"/>
      <c r="C1196" s="15"/>
      <c r="D1196" s="15"/>
      <c r="E1196" s="15"/>
      <c r="F1196" s="15"/>
      <c r="G1196" s="15"/>
      <c r="H1196" s="15"/>
      <c r="I1196" s="15"/>
      <c r="J1196" s="50"/>
      <c r="K1196" s="3"/>
      <c r="L1196" s="50"/>
      <c r="M1196" s="50"/>
      <c r="N1196" s="1"/>
      <c r="O1196" s="50"/>
      <c r="P1196" s="50"/>
      <c r="Q1196" s="50"/>
      <c r="R1196" s="3"/>
      <c r="S1196" s="2"/>
      <c r="T1196" s="1"/>
      <c r="U1196" s="1"/>
      <c r="V1196" s="1"/>
      <c r="W1196" s="3"/>
      <c r="X1196" s="66"/>
      <c r="Y1196" s="162"/>
      <c r="Z1196" s="162"/>
      <c r="AA1196" s="162"/>
      <c r="AB1196" s="2"/>
      <c r="AC1196" s="2"/>
      <c r="AE1196" s="163"/>
      <c r="AG1196" s="1"/>
      <c r="AH1196" s="1"/>
      <c r="AI1196" s="1"/>
      <c r="AJ1196" s="50"/>
    </row>
    <row r="1197" spans="1:36" customFormat="1" x14ac:dyDescent="0.25">
      <c r="A1197" s="15"/>
      <c r="B1197" s="15"/>
      <c r="C1197" s="15"/>
      <c r="D1197" s="15"/>
      <c r="E1197" s="15"/>
      <c r="F1197" s="15"/>
      <c r="G1197" s="15"/>
      <c r="H1197" s="15"/>
      <c r="I1197" s="15"/>
      <c r="J1197" s="50"/>
      <c r="K1197" s="3"/>
      <c r="L1197" s="50"/>
      <c r="M1197" s="50"/>
      <c r="N1197" s="1"/>
      <c r="O1197" s="50"/>
      <c r="P1197" s="50"/>
      <c r="Q1197" s="50"/>
      <c r="R1197" s="3"/>
      <c r="S1197" s="2"/>
      <c r="T1197" s="1"/>
      <c r="U1197" s="1"/>
      <c r="V1197" s="1"/>
      <c r="W1197" s="3"/>
      <c r="X1197" s="66"/>
      <c r="Y1197" s="162"/>
      <c r="Z1197" s="162"/>
      <c r="AA1197" s="162"/>
      <c r="AB1197" s="2"/>
      <c r="AC1197" s="2"/>
      <c r="AE1197" s="163"/>
      <c r="AG1197" s="1"/>
      <c r="AH1197" s="1"/>
      <c r="AI1197" s="1"/>
      <c r="AJ1197" s="50"/>
    </row>
    <row r="1198" spans="1:36" customFormat="1" x14ac:dyDescent="0.25">
      <c r="A1198" s="15"/>
      <c r="B1198" s="15"/>
      <c r="C1198" s="15"/>
      <c r="D1198" s="15"/>
      <c r="E1198" s="15"/>
      <c r="F1198" s="15"/>
      <c r="G1198" s="15"/>
      <c r="H1198" s="15"/>
      <c r="I1198" s="15"/>
      <c r="J1198" s="50"/>
      <c r="K1198" s="3"/>
      <c r="L1198" s="50"/>
      <c r="M1198" s="50"/>
      <c r="N1198" s="1"/>
      <c r="O1198" s="50"/>
      <c r="P1198" s="50"/>
      <c r="Q1198" s="50"/>
      <c r="R1198" s="3"/>
      <c r="S1198" s="2"/>
      <c r="T1198" s="1"/>
      <c r="U1198" s="1"/>
      <c r="V1198" s="1"/>
      <c r="W1198" s="3"/>
      <c r="X1198" s="66"/>
      <c r="Y1198" s="162"/>
      <c r="Z1198" s="162"/>
      <c r="AA1198" s="162"/>
      <c r="AB1198" s="2"/>
      <c r="AC1198" s="2"/>
      <c r="AE1198" s="163"/>
      <c r="AG1198" s="1"/>
      <c r="AH1198" s="1"/>
      <c r="AI1198" s="1"/>
      <c r="AJ1198" s="50"/>
    </row>
    <row r="1199" spans="1:36" customFormat="1" x14ac:dyDescent="0.25">
      <c r="A1199" s="15"/>
      <c r="B1199" s="15"/>
      <c r="C1199" s="15"/>
      <c r="D1199" s="15"/>
      <c r="E1199" s="15"/>
      <c r="F1199" s="15"/>
      <c r="G1199" s="15"/>
      <c r="H1199" s="15"/>
      <c r="I1199" s="15"/>
      <c r="J1199" s="50"/>
      <c r="K1199" s="3"/>
      <c r="L1199" s="50"/>
      <c r="M1199" s="50"/>
      <c r="N1199" s="1"/>
      <c r="O1199" s="50"/>
      <c r="P1199" s="50"/>
      <c r="Q1199" s="50"/>
      <c r="R1199" s="3"/>
      <c r="S1199" s="2"/>
      <c r="T1199" s="1"/>
      <c r="U1199" s="1"/>
      <c r="V1199" s="1"/>
      <c r="W1199" s="3"/>
      <c r="X1199" s="66"/>
      <c r="Y1199" s="162"/>
      <c r="Z1199" s="162"/>
      <c r="AA1199" s="162"/>
      <c r="AB1199" s="2"/>
      <c r="AC1199" s="2"/>
      <c r="AE1199" s="163"/>
      <c r="AG1199" s="1"/>
      <c r="AH1199" s="1"/>
      <c r="AI1199" s="1"/>
      <c r="AJ1199" s="50"/>
    </row>
    <row r="1200" spans="1:36" customFormat="1" x14ac:dyDescent="0.25">
      <c r="A1200" s="15"/>
      <c r="B1200" s="15"/>
      <c r="C1200" s="15"/>
      <c r="D1200" s="15"/>
      <c r="E1200" s="15"/>
      <c r="F1200" s="15"/>
      <c r="G1200" s="15"/>
      <c r="H1200" s="15"/>
      <c r="I1200" s="15"/>
      <c r="J1200" s="50"/>
      <c r="K1200" s="3"/>
      <c r="L1200" s="50"/>
      <c r="M1200" s="50"/>
      <c r="N1200" s="1"/>
      <c r="O1200" s="50"/>
      <c r="P1200" s="50"/>
      <c r="Q1200" s="50"/>
      <c r="R1200" s="3"/>
      <c r="S1200" s="2"/>
      <c r="T1200" s="1"/>
      <c r="U1200" s="1"/>
      <c r="V1200" s="1"/>
      <c r="W1200" s="3"/>
      <c r="X1200" s="66"/>
      <c r="Y1200" s="162"/>
      <c r="Z1200" s="162"/>
      <c r="AA1200" s="162"/>
      <c r="AB1200" s="2"/>
      <c r="AC1200" s="2"/>
      <c r="AE1200" s="163"/>
      <c r="AG1200" s="1"/>
      <c r="AH1200" s="1"/>
      <c r="AI1200" s="1"/>
      <c r="AJ1200" s="50"/>
    </row>
    <row r="1201" spans="1:36" customFormat="1" x14ac:dyDescent="0.25">
      <c r="A1201" s="15"/>
      <c r="B1201" s="15"/>
      <c r="C1201" s="15"/>
      <c r="D1201" s="15"/>
      <c r="E1201" s="15"/>
      <c r="F1201" s="15"/>
      <c r="G1201" s="15"/>
      <c r="H1201" s="15"/>
      <c r="I1201" s="15"/>
      <c r="J1201" s="50"/>
      <c r="K1201" s="3"/>
      <c r="L1201" s="50"/>
      <c r="M1201" s="50"/>
      <c r="N1201" s="1"/>
      <c r="O1201" s="50"/>
      <c r="P1201" s="50"/>
      <c r="Q1201" s="50"/>
      <c r="R1201" s="3"/>
      <c r="S1201" s="2"/>
      <c r="T1201" s="1"/>
      <c r="U1201" s="1"/>
      <c r="V1201" s="1"/>
      <c r="W1201" s="3"/>
      <c r="X1201" s="66"/>
      <c r="Y1201" s="162"/>
      <c r="Z1201" s="162"/>
      <c r="AA1201" s="162"/>
      <c r="AB1201" s="2"/>
      <c r="AC1201" s="2"/>
      <c r="AE1201" s="163"/>
      <c r="AG1201" s="1"/>
      <c r="AH1201" s="1"/>
      <c r="AI1201" s="1"/>
      <c r="AJ1201" s="50"/>
    </row>
    <row r="1202" spans="1:36" customFormat="1" x14ac:dyDescent="0.25">
      <c r="A1202" s="15"/>
      <c r="B1202" s="15"/>
      <c r="C1202" s="15"/>
      <c r="D1202" s="15"/>
      <c r="E1202" s="15"/>
      <c r="F1202" s="15"/>
      <c r="G1202" s="15"/>
      <c r="H1202" s="15"/>
      <c r="I1202" s="15"/>
      <c r="J1202" s="50"/>
      <c r="K1202" s="3"/>
      <c r="L1202" s="50"/>
      <c r="M1202" s="50"/>
      <c r="N1202" s="1"/>
      <c r="O1202" s="50"/>
      <c r="P1202" s="50"/>
      <c r="Q1202" s="50"/>
      <c r="R1202" s="3"/>
      <c r="S1202" s="2"/>
      <c r="T1202" s="1"/>
      <c r="U1202" s="1"/>
      <c r="V1202" s="1"/>
      <c r="W1202" s="3"/>
      <c r="X1202" s="66"/>
      <c r="Y1202" s="162"/>
      <c r="Z1202" s="162"/>
      <c r="AA1202" s="162"/>
      <c r="AB1202" s="2"/>
      <c r="AC1202" s="2"/>
      <c r="AE1202" s="163"/>
      <c r="AG1202" s="1"/>
      <c r="AH1202" s="1"/>
      <c r="AI1202" s="1"/>
      <c r="AJ1202" s="50"/>
    </row>
    <row r="1203" spans="1:36" customFormat="1" x14ac:dyDescent="0.25">
      <c r="A1203" s="15"/>
      <c r="B1203" s="15"/>
      <c r="C1203" s="15"/>
      <c r="D1203" s="15"/>
      <c r="E1203" s="15"/>
      <c r="F1203" s="15"/>
      <c r="G1203" s="15"/>
      <c r="H1203" s="15"/>
      <c r="I1203" s="15"/>
      <c r="J1203" s="50"/>
      <c r="K1203" s="3"/>
      <c r="L1203" s="50"/>
      <c r="M1203" s="50"/>
      <c r="N1203" s="1"/>
      <c r="O1203" s="50"/>
      <c r="P1203" s="50"/>
      <c r="Q1203" s="50"/>
      <c r="R1203" s="3"/>
      <c r="S1203" s="2"/>
      <c r="T1203" s="1"/>
      <c r="U1203" s="1"/>
      <c r="V1203" s="1"/>
      <c r="W1203" s="3"/>
      <c r="X1203" s="66"/>
      <c r="Y1203" s="162"/>
      <c r="Z1203" s="162"/>
      <c r="AA1203" s="162"/>
      <c r="AB1203" s="2"/>
      <c r="AC1203" s="2"/>
      <c r="AE1203" s="163"/>
      <c r="AG1203" s="1"/>
      <c r="AH1203" s="1"/>
      <c r="AI1203" s="1"/>
      <c r="AJ1203" s="50"/>
    </row>
    <row r="1204" spans="1:36" customFormat="1" x14ac:dyDescent="0.25">
      <c r="A1204" s="15"/>
      <c r="B1204" s="15"/>
      <c r="C1204" s="15"/>
      <c r="D1204" s="15"/>
      <c r="E1204" s="15"/>
      <c r="F1204" s="15"/>
      <c r="G1204" s="15"/>
      <c r="H1204" s="15"/>
      <c r="I1204" s="15"/>
      <c r="J1204" s="50"/>
      <c r="K1204" s="3"/>
      <c r="L1204" s="50"/>
      <c r="M1204" s="50"/>
      <c r="N1204" s="1"/>
      <c r="O1204" s="50"/>
      <c r="P1204" s="50"/>
      <c r="Q1204" s="50"/>
      <c r="R1204" s="3"/>
      <c r="S1204" s="2"/>
      <c r="T1204" s="1"/>
      <c r="U1204" s="1"/>
      <c r="V1204" s="1"/>
      <c r="W1204" s="3"/>
      <c r="X1204" s="66"/>
      <c r="Y1204" s="162"/>
      <c r="Z1204" s="162"/>
      <c r="AA1204" s="162"/>
      <c r="AB1204" s="2"/>
      <c r="AC1204" s="2"/>
      <c r="AE1204" s="163"/>
      <c r="AG1204" s="1"/>
      <c r="AH1204" s="1"/>
      <c r="AI1204" s="1"/>
      <c r="AJ1204" s="50"/>
    </row>
    <row r="1205" spans="1:36" customFormat="1" x14ac:dyDescent="0.25">
      <c r="A1205" s="15"/>
      <c r="B1205" s="15"/>
      <c r="C1205" s="15"/>
      <c r="D1205" s="15"/>
      <c r="E1205" s="15"/>
      <c r="F1205" s="15"/>
      <c r="G1205" s="15"/>
      <c r="H1205" s="15"/>
      <c r="I1205" s="15"/>
      <c r="J1205" s="50"/>
      <c r="K1205" s="3"/>
      <c r="L1205" s="50"/>
      <c r="M1205" s="50"/>
      <c r="N1205" s="1"/>
      <c r="O1205" s="50"/>
      <c r="P1205" s="50"/>
      <c r="Q1205" s="50"/>
      <c r="R1205" s="3"/>
      <c r="S1205" s="2"/>
      <c r="T1205" s="1"/>
      <c r="U1205" s="1"/>
      <c r="V1205" s="1"/>
      <c r="W1205" s="3"/>
      <c r="X1205" s="66"/>
      <c r="Y1205" s="162"/>
      <c r="Z1205" s="162"/>
      <c r="AA1205" s="162"/>
      <c r="AB1205" s="2"/>
      <c r="AC1205" s="2"/>
      <c r="AE1205" s="163"/>
      <c r="AG1205" s="1"/>
      <c r="AH1205" s="1"/>
      <c r="AI1205" s="1"/>
      <c r="AJ1205" s="50"/>
    </row>
    <row r="1206" spans="1:36" customFormat="1" x14ac:dyDescent="0.25">
      <c r="A1206" s="15"/>
      <c r="B1206" s="15"/>
      <c r="C1206" s="15"/>
      <c r="D1206" s="15"/>
      <c r="E1206" s="15"/>
      <c r="F1206" s="15"/>
      <c r="G1206" s="15"/>
      <c r="H1206" s="15"/>
      <c r="I1206" s="15"/>
      <c r="J1206" s="50"/>
      <c r="K1206" s="3"/>
      <c r="L1206" s="50"/>
      <c r="M1206" s="50"/>
      <c r="N1206" s="1"/>
      <c r="O1206" s="50"/>
      <c r="P1206" s="50"/>
      <c r="Q1206" s="50"/>
      <c r="R1206" s="3"/>
      <c r="S1206" s="2"/>
      <c r="T1206" s="1"/>
      <c r="U1206" s="1"/>
      <c r="V1206" s="1"/>
      <c r="W1206" s="3"/>
      <c r="X1206" s="66"/>
      <c r="Y1206" s="162"/>
      <c r="Z1206" s="162"/>
      <c r="AA1206" s="162"/>
      <c r="AB1206" s="2"/>
      <c r="AC1206" s="2"/>
      <c r="AE1206" s="163"/>
      <c r="AG1206" s="1"/>
      <c r="AH1206" s="1"/>
      <c r="AI1206" s="1"/>
      <c r="AJ1206" s="50"/>
    </row>
    <row r="1207" spans="1:36" customFormat="1" x14ac:dyDescent="0.25">
      <c r="A1207" s="15"/>
      <c r="B1207" s="15"/>
      <c r="C1207" s="15"/>
      <c r="D1207" s="15"/>
      <c r="E1207" s="15"/>
      <c r="F1207" s="15"/>
      <c r="G1207" s="15"/>
      <c r="H1207" s="15"/>
      <c r="I1207" s="15"/>
      <c r="J1207" s="50"/>
      <c r="K1207" s="3"/>
      <c r="L1207" s="50"/>
      <c r="M1207" s="50"/>
      <c r="N1207" s="1"/>
      <c r="O1207" s="50"/>
      <c r="P1207" s="50"/>
      <c r="Q1207" s="50"/>
      <c r="R1207" s="3"/>
      <c r="S1207" s="2"/>
      <c r="T1207" s="1"/>
      <c r="U1207" s="1"/>
      <c r="V1207" s="1"/>
      <c r="W1207" s="3"/>
      <c r="X1207" s="66"/>
      <c r="Y1207" s="162"/>
      <c r="Z1207" s="162"/>
      <c r="AA1207" s="162"/>
      <c r="AB1207" s="2"/>
      <c r="AC1207" s="2"/>
      <c r="AE1207" s="163"/>
      <c r="AG1207" s="1"/>
      <c r="AH1207" s="1"/>
      <c r="AI1207" s="1"/>
      <c r="AJ1207" s="50"/>
    </row>
    <row r="1208" spans="1:36" customFormat="1" x14ac:dyDescent="0.25">
      <c r="A1208" s="15"/>
      <c r="B1208" s="15"/>
      <c r="C1208" s="15"/>
      <c r="D1208" s="15"/>
      <c r="E1208" s="15"/>
      <c r="F1208" s="15"/>
      <c r="G1208" s="15"/>
      <c r="H1208" s="15"/>
      <c r="I1208" s="15"/>
      <c r="J1208" s="50"/>
      <c r="K1208" s="3"/>
      <c r="L1208" s="50"/>
      <c r="M1208" s="50"/>
      <c r="N1208" s="1"/>
      <c r="O1208" s="50"/>
      <c r="P1208" s="50"/>
      <c r="Q1208" s="50"/>
      <c r="R1208" s="3"/>
      <c r="S1208" s="2"/>
      <c r="T1208" s="1"/>
      <c r="U1208" s="1"/>
      <c r="V1208" s="1"/>
      <c r="W1208" s="3"/>
      <c r="X1208" s="66"/>
      <c r="Y1208" s="162"/>
      <c r="Z1208" s="162"/>
      <c r="AA1208" s="162"/>
      <c r="AB1208" s="2"/>
      <c r="AC1208" s="2"/>
      <c r="AE1208" s="163"/>
      <c r="AG1208" s="1"/>
      <c r="AH1208" s="1"/>
      <c r="AI1208" s="1"/>
      <c r="AJ1208" s="50"/>
    </row>
    <row r="1209" spans="1:36" customFormat="1" x14ac:dyDescent="0.25">
      <c r="A1209" s="15"/>
      <c r="B1209" s="15"/>
      <c r="C1209" s="15"/>
      <c r="D1209" s="15"/>
      <c r="E1209" s="15"/>
      <c r="F1209" s="15"/>
      <c r="G1209" s="15"/>
      <c r="H1209" s="15"/>
      <c r="I1209" s="15"/>
      <c r="J1209" s="50"/>
      <c r="K1209" s="3"/>
      <c r="L1209" s="50"/>
      <c r="M1209" s="50"/>
      <c r="N1209" s="1"/>
      <c r="O1209" s="50"/>
      <c r="P1209" s="50"/>
      <c r="Q1209" s="50"/>
      <c r="R1209" s="3"/>
      <c r="S1209" s="2"/>
      <c r="T1209" s="1"/>
      <c r="U1209" s="1"/>
      <c r="V1209" s="1"/>
      <c r="W1209" s="3"/>
      <c r="X1209" s="66"/>
      <c r="Y1209" s="162"/>
      <c r="Z1209" s="162"/>
      <c r="AA1209" s="162"/>
      <c r="AB1209" s="2"/>
      <c r="AC1209" s="2"/>
      <c r="AE1209" s="163"/>
      <c r="AG1209" s="1"/>
      <c r="AH1209" s="1"/>
      <c r="AI1209" s="1"/>
      <c r="AJ1209" s="50"/>
    </row>
    <row r="1210" spans="1:36" customFormat="1" x14ac:dyDescent="0.25">
      <c r="A1210" s="15"/>
      <c r="B1210" s="15"/>
      <c r="C1210" s="15"/>
      <c r="D1210" s="15"/>
      <c r="E1210" s="15"/>
      <c r="F1210" s="15"/>
      <c r="G1210" s="15"/>
      <c r="H1210" s="15"/>
      <c r="I1210" s="15"/>
      <c r="J1210" s="50"/>
      <c r="K1210" s="3"/>
      <c r="L1210" s="50"/>
      <c r="M1210" s="50"/>
      <c r="N1210" s="1"/>
      <c r="O1210" s="50"/>
      <c r="P1210" s="50"/>
      <c r="Q1210" s="50"/>
      <c r="R1210" s="3"/>
      <c r="S1210" s="2"/>
      <c r="T1210" s="1"/>
      <c r="U1210" s="1"/>
      <c r="V1210" s="1"/>
      <c r="W1210" s="3"/>
      <c r="X1210" s="66"/>
      <c r="Y1210" s="162"/>
      <c r="Z1210" s="162"/>
      <c r="AA1210" s="162"/>
      <c r="AB1210" s="2"/>
      <c r="AC1210" s="2"/>
      <c r="AE1210" s="163"/>
      <c r="AG1210" s="1"/>
      <c r="AH1210" s="1"/>
      <c r="AI1210" s="1"/>
      <c r="AJ1210" s="50"/>
    </row>
    <row r="1211" spans="1:36" customFormat="1" x14ac:dyDescent="0.25">
      <c r="A1211" s="15"/>
      <c r="B1211" s="15"/>
      <c r="C1211" s="15"/>
      <c r="D1211" s="15"/>
      <c r="E1211" s="15"/>
      <c r="F1211" s="15"/>
      <c r="G1211" s="15"/>
      <c r="H1211" s="15"/>
      <c r="I1211" s="15"/>
      <c r="J1211" s="50"/>
      <c r="K1211" s="3"/>
      <c r="L1211" s="50"/>
      <c r="M1211" s="50"/>
      <c r="N1211" s="1"/>
      <c r="O1211" s="50"/>
      <c r="P1211" s="50"/>
      <c r="Q1211" s="50"/>
      <c r="R1211" s="3"/>
      <c r="S1211" s="2"/>
      <c r="T1211" s="1"/>
      <c r="U1211" s="1"/>
      <c r="V1211" s="1"/>
      <c r="W1211" s="3"/>
      <c r="X1211" s="66"/>
      <c r="Y1211" s="162"/>
      <c r="Z1211" s="162"/>
      <c r="AA1211" s="162"/>
      <c r="AB1211" s="2"/>
      <c r="AC1211" s="2"/>
      <c r="AE1211" s="163"/>
      <c r="AG1211" s="1"/>
      <c r="AH1211" s="1"/>
      <c r="AI1211" s="1"/>
      <c r="AJ1211" s="50"/>
    </row>
    <row r="1212" spans="1:36" customFormat="1" x14ac:dyDescent="0.25">
      <c r="A1212" s="15"/>
      <c r="B1212" s="15"/>
      <c r="C1212" s="15"/>
      <c r="D1212" s="15"/>
      <c r="E1212" s="15"/>
      <c r="F1212" s="15"/>
      <c r="G1212" s="15"/>
      <c r="H1212" s="15"/>
      <c r="I1212" s="15"/>
      <c r="J1212" s="50"/>
      <c r="K1212" s="3"/>
      <c r="L1212" s="50"/>
      <c r="M1212" s="50"/>
      <c r="N1212" s="1"/>
      <c r="O1212" s="50"/>
      <c r="P1212" s="50"/>
      <c r="Q1212" s="50"/>
      <c r="R1212" s="3"/>
      <c r="S1212" s="2"/>
      <c r="T1212" s="1"/>
      <c r="U1212" s="1"/>
      <c r="V1212" s="1"/>
      <c r="W1212" s="3"/>
      <c r="X1212" s="66"/>
      <c r="Y1212" s="162"/>
      <c r="Z1212" s="162"/>
      <c r="AA1212" s="162"/>
      <c r="AB1212" s="2"/>
      <c r="AC1212" s="2"/>
      <c r="AE1212" s="163"/>
      <c r="AG1212" s="1"/>
      <c r="AH1212" s="1"/>
      <c r="AI1212" s="1"/>
      <c r="AJ1212" s="50"/>
    </row>
    <row r="1213" spans="1:36" customFormat="1" x14ac:dyDescent="0.25">
      <c r="A1213" s="15"/>
      <c r="B1213" s="15"/>
      <c r="C1213" s="15"/>
      <c r="D1213" s="15"/>
      <c r="E1213" s="15"/>
      <c r="F1213" s="15"/>
      <c r="G1213" s="15"/>
      <c r="H1213" s="15"/>
      <c r="I1213" s="15"/>
      <c r="J1213" s="50"/>
      <c r="K1213" s="3"/>
      <c r="L1213" s="50"/>
      <c r="M1213" s="50"/>
      <c r="N1213" s="1"/>
      <c r="O1213" s="50"/>
      <c r="P1213" s="50"/>
      <c r="Q1213" s="50"/>
      <c r="R1213" s="3"/>
      <c r="S1213" s="2"/>
      <c r="T1213" s="1"/>
      <c r="U1213" s="1"/>
      <c r="V1213" s="1"/>
      <c r="W1213" s="3"/>
      <c r="X1213" s="66"/>
      <c r="Y1213" s="162"/>
      <c r="Z1213" s="162"/>
      <c r="AA1213" s="162"/>
      <c r="AB1213" s="2"/>
      <c r="AC1213" s="2"/>
      <c r="AE1213" s="163"/>
      <c r="AG1213" s="1"/>
      <c r="AH1213" s="1"/>
      <c r="AI1213" s="1"/>
      <c r="AJ1213" s="50"/>
    </row>
    <row r="1214" spans="1:36" customFormat="1" x14ac:dyDescent="0.25">
      <c r="A1214" s="15"/>
      <c r="B1214" s="15"/>
      <c r="C1214" s="15"/>
      <c r="D1214" s="15"/>
      <c r="E1214" s="15"/>
      <c r="F1214" s="15"/>
      <c r="G1214" s="15"/>
      <c r="H1214" s="15"/>
      <c r="I1214" s="15"/>
      <c r="J1214" s="50"/>
      <c r="K1214" s="3"/>
      <c r="L1214" s="50"/>
      <c r="M1214" s="50"/>
      <c r="N1214" s="1"/>
      <c r="O1214" s="50"/>
      <c r="P1214" s="50"/>
      <c r="Q1214" s="50"/>
      <c r="R1214" s="3"/>
      <c r="S1214" s="2"/>
      <c r="T1214" s="1"/>
      <c r="U1214" s="1"/>
      <c r="V1214" s="1"/>
      <c r="W1214" s="3"/>
      <c r="X1214" s="66"/>
      <c r="Y1214" s="162"/>
      <c r="Z1214" s="162"/>
      <c r="AA1214" s="162"/>
      <c r="AB1214" s="2"/>
      <c r="AC1214" s="2"/>
      <c r="AE1214" s="163"/>
      <c r="AG1214" s="1"/>
      <c r="AH1214" s="1"/>
      <c r="AI1214" s="1"/>
      <c r="AJ1214" s="50"/>
    </row>
    <row r="1215" spans="1:36" customFormat="1" x14ac:dyDescent="0.25">
      <c r="A1215" s="15"/>
      <c r="B1215" s="15"/>
      <c r="C1215" s="15"/>
      <c r="D1215" s="15"/>
      <c r="E1215" s="15"/>
      <c r="F1215" s="15"/>
      <c r="G1215" s="15"/>
      <c r="H1215" s="15"/>
      <c r="I1215" s="15"/>
      <c r="J1215" s="50"/>
      <c r="K1215" s="3"/>
      <c r="L1215" s="50"/>
      <c r="M1215" s="50"/>
      <c r="N1215" s="1"/>
      <c r="O1215" s="50"/>
      <c r="P1215" s="50"/>
      <c r="Q1215" s="50"/>
      <c r="R1215" s="3"/>
      <c r="S1215" s="2"/>
      <c r="T1215" s="1"/>
      <c r="U1215" s="1"/>
      <c r="V1215" s="1"/>
      <c r="W1215" s="3"/>
      <c r="X1215" s="66"/>
      <c r="Y1215" s="162"/>
      <c r="Z1215" s="162"/>
      <c r="AA1215" s="162"/>
      <c r="AB1215" s="2"/>
      <c r="AC1215" s="2"/>
      <c r="AE1215" s="163"/>
      <c r="AG1215" s="1"/>
      <c r="AH1215" s="1"/>
      <c r="AI1215" s="1"/>
      <c r="AJ1215" s="50"/>
    </row>
    <row r="1216" spans="1:36" customFormat="1" x14ac:dyDescent="0.25">
      <c r="A1216" s="15"/>
      <c r="B1216" s="15"/>
      <c r="C1216" s="15"/>
      <c r="D1216" s="15"/>
      <c r="E1216" s="15"/>
      <c r="F1216" s="15"/>
      <c r="G1216" s="15"/>
      <c r="H1216" s="15"/>
      <c r="I1216" s="15"/>
      <c r="J1216" s="50"/>
      <c r="K1216" s="3"/>
      <c r="L1216" s="50"/>
      <c r="M1216" s="50"/>
      <c r="N1216" s="1"/>
      <c r="O1216" s="50"/>
      <c r="P1216" s="50"/>
      <c r="Q1216" s="50"/>
      <c r="R1216" s="3"/>
      <c r="S1216" s="2"/>
      <c r="T1216" s="1"/>
      <c r="U1216" s="1"/>
      <c r="V1216" s="1"/>
      <c r="W1216" s="3"/>
      <c r="X1216" s="66"/>
      <c r="Y1216" s="162"/>
      <c r="Z1216" s="162"/>
      <c r="AA1216" s="162"/>
      <c r="AB1216" s="2"/>
      <c r="AC1216" s="2"/>
      <c r="AE1216" s="163"/>
      <c r="AG1216" s="1"/>
      <c r="AH1216" s="1"/>
      <c r="AI1216" s="1"/>
      <c r="AJ1216" s="50"/>
    </row>
    <row r="1217" spans="1:36" customFormat="1" x14ac:dyDescent="0.25">
      <c r="A1217" s="15"/>
      <c r="B1217" s="15"/>
      <c r="C1217" s="15"/>
      <c r="D1217" s="15"/>
      <c r="E1217" s="15"/>
      <c r="F1217" s="15"/>
      <c r="G1217" s="15"/>
      <c r="H1217" s="15"/>
      <c r="I1217" s="15"/>
      <c r="J1217" s="50"/>
      <c r="K1217" s="3"/>
      <c r="L1217" s="50"/>
      <c r="M1217" s="50"/>
      <c r="N1217" s="1"/>
      <c r="O1217" s="50"/>
      <c r="P1217" s="50"/>
      <c r="Q1217" s="50"/>
      <c r="R1217" s="3"/>
      <c r="S1217" s="2"/>
      <c r="T1217" s="1"/>
      <c r="U1217" s="1"/>
      <c r="V1217" s="1"/>
      <c r="W1217" s="3"/>
      <c r="X1217" s="66"/>
      <c r="Y1217" s="162"/>
      <c r="Z1217" s="162"/>
      <c r="AA1217" s="162"/>
      <c r="AB1217" s="2"/>
      <c r="AC1217" s="2"/>
      <c r="AE1217" s="163"/>
      <c r="AG1217" s="1"/>
      <c r="AH1217" s="1"/>
      <c r="AI1217" s="1"/>
      <c r="AJ1217" s="50"/>
    </row>
    <row r="1218" spans="1:36" customFormat="1" x14ac:dyDescent="0.25">
      <c r="A1218" s="15"/>
      <c r="B1218" s="15"/>
      <c r="C1218" s="15"/>
      <c r="D1218" s="15"/>
      <c r="E1218" s="15"/>
      <c r="F1218" s="15"/>
      <c r="G1218" s="15"/>
      <c r="H1218" s="15"/>
      <c r="I1218" s="15"/>
      <c r="J1218" s="50"/>
      <c r="K1218" s="3"/>
      <c r="L1218" s="50"/>
      <c r="M1218" s="50"/>
      <c r="N1218" s="1"/>
      <c r="O1218" s="50"/>
      <c r="P1218" s="50"/>
      <c r="Q1218" s="50"/>
      <c r="R1218" s="3"/>
      <c r="S1218" s="2"/>
      <c r="T1218" s="1"/>
      <c r="U1218" s="1"/>
      <c r="V1218" s="1"/>
      <c r="W1218" s="3"/>
      <c r="X1218" s="66"/>
      <c r="Y1218" s="162"/>
      <c r="Z1218" s="162"/>
      <c r="AA1218" s="162"/>
      <c r="AB1218" s="2"/>
      <c r="AC1218" s="2"/>
      <c r="AE1218" s="163"/>
      <c r="AG1218" s="1"/>
      <c r="AH1218" s="1"/>
      <c r="AI1218" s="1"/>
      <c r="AJ1218" s="50"/>
    </row>
    <row r="1219" spans="1:36" customFormat="1" x14ac:dyDescent="0.25">
      <c r="A1219" s="15"/>
      <c r="B1219" s="15"/>
      <c r="C1219" s="15"/>
      <c r="D1219" s="15"/>
      <c r="E1219" s="15"/>
      <c r="F1219" s="15"/>
      <c r="G1219" s="15"/>
      <c r="H1219" s="15"/>
      <c r="I1219" s="15"/>
      <c r="J1219" s="50"/>
      <c r="K1219" s="3"/>
      <c r="L1219" s="50"/>
      <c r="M1219" s="50"/>
      <c r="N1219" s="1"/>
      <c r="O1219" s="50"/>
      <c r="P1219" s="50"/>
      <c r="Q1219" s="50"/>
      <c r="R1219" s="3"/>
      <c r="S1219" s="2"/>
      <c r="T1219" s="1"/>
      <c r="U1219" s="1"/>
      <c r="V1219" s="1"/>
      <c r="W1219" s="3"/>
      <c r="X1219" s="66"/>
      <c r="Y1219" s="162"/>
      <c r="Z1219" s="162"/>
      <c r="AA1219" s="162"/>
      <c r="AB1219" s="2"/>
      <c r="AC1219" s="2"/>
      <c r="AE1219" s="163"/>
      <c r="AG1219" s="1"/>
      <c r="AH1219" s="1"/>
      <c r="AI1219" s="1"/>
      <c r="AJ1219" s="50"/>
    </row>
    <row r="1220" spans="1:36" customFormat="1" x14ac:dyDescent="0.25">
      <c r="A1220" s="15"/>
      <c r="B1220" s="15"/>
      <c r="C1220" s="15"/>
      <c r="D1220" s="15"/>
      <c r="E1220" s="15"/>
      <c r="F1220" s="15"/>
      <c r="G1220" s="15"/>
      <c r="H1220" s="15"/>
      <c r="I1220" s="15"/>
      <c r="J1220" s="50"/>
      <c r="K1220" s="3"/>
      <c r="L1220" s="50"/>
      <c r="M1220" s="50"/>
      <c r="N1220" s="1"/>
      <c r="O1220" s="50"/>
      <c r="P1220" s="50"/>
      <c r="Q1220" s="50"/>
      <c r="R1220" s="3"/>
      <c r="S1220" s="2"/>
      <c r="T1220" s="1"/>
      <c r="U1220" s="1"/>
      <c r="V1220" s="1"/>
      <c r="W1220" s="3"/>
      <c r="X1220" s="66"/>
      <c r="Y1220" s="162"/>
      <c r="Z1220" s="162"/>
      <c r="AA1220" s="162"/>
      <c r="AB1220" s="2"/>
      <c r="AC1220" s="2"/>
      <c r="AE1220" s="163"/>
      <c r="AG1220" s="1"/>
      <c r="AH1220" s="1"/>
      <c r="AI1220" s="1"/>
      <c r="AJ1220" s="50"/>
    </row>
    <row r="1221" spans="1:36" customFormat="1" x14ac:dyDescent="0.25">
      <c r="A1221" s="15"/>
      <c r="B1221" s="15"/>
      <c r="C1221" s="15"/>
      <c r="D1221" s="15"/>
      <c r="E1221" s="15"/>
      <c r="F1221" s="15"/>
      <c r="G1221" s="15"/>
      <c r="H1221" s="15"/>
      <c r="I1221" s="15"/>
      <c r="J1221" s="50"/>
      <c r="K1221" s="3"/>
      <c r="L1221" s="50"/>
      <c r="M1221" s="50"/>
      <c r="N1221" s="1"/>
      <c r="O1221" s="50"/>
      <c r="P1221" s="50"/>
      <c r="Q1221" s="50"/>
      <c r="R1221" s="3"/>
      <c r="S1221" s="2"/>
      <c r="T1221" s="1"/>
      <c r="U1221" s="1"/>
      <c r="V1221" s="1"/>
      <c r="W1221" s="3"/>
      <c r="X1221" s="66"/>
      <c r="Y1221" s="162"/>
      <c r="Z1221" s="162"/>
      <c r="AA1221" s="162"/>
      <c r="AB1221" s="2"/>
      <c r="AC1221" s="2"/>
      <c r="AE1221" s="163"/>
      <c r="AG1221" s="1"/>
      <c r="AH1221" s="1"/>
      <c r="AI1221" s="1"/>
      <c r="AJ1221" s="50"/>
    </row>
    <row r="1222" spans="1:36" customFormat="1" x14ac:dyDescent="0.25">
      <c r="A1222" s="15"/>
      <c r="B1222" s="15"/>
      <c r="C1222" s="15"/>
      <c r="D1222" s="15"/>
      <c r="E1222" s="15"/>
      <c r="F1222" s="15"/>
      <c r="G1222" s="15"/>
      <c r="H1222" s="15"/>
      <c r="I1222" s="15"/>
      <c r="J1222" s="50"/>
      <c r="K1222" s="3"/>
      <c r="L1222" s="50"/>
      <c r="M1222" s="50"/>
      <c r="N1222" s="1"/>
      <c r="O1222" s="50"/>
      <c r="P1222" s="50"/>
      <c r="Q1222" s="50"/>
      <c r="R1222" s="3"/>
      <c r="S1222" s="2"/>
      <c r="T1222" s="1"/>
      <c r="U1222" s="1"/>
      <c r="V1222" s="1"/>
      <c r="W1222" s="3"/>
      <c r="X1222" s="66"/>
      <c r="Y1222" s="162"/>
      <c r="Z1222" s="162"/>
      <c r="AA1222" s="162"/>
      <c r="AB1222" s="2"/>
      <c r="AC1222" s="2"/>
      <c r="AE1222" s="163"/>
      <c r="AG1222" s="1"/>
      <c r="AH1222" s="1"/>
      <c r="AI1222" s="1"/>
      <c r="AJ1222" s="50"/>
    </row>
    <row r="1223" spans="1:36" customFormat="1" x14ac:dyDescent="0.25">
      <c r="A1223" s="15"/>
      <c r="B1223" s="15"/>
      <c r="C1223" s="15"/>
      <c r="D1223" s="15"/>
      <c r="E1223" s="15"/>
      <c r="F1223" s="15"/>
      <c r="G1223" s="15"/>
      <c r="H1223" s="15"/>
      <c r="I1223" s="15"/>
      <c r="J1223" s="50"/>
      <c r="K1223" s="3"/>
      <c r="L1223" s="50"/>
      <c r="M1223" s="50"/>
      <c r="N1223" s="1"/>
      <c r="O1223" s="50"/>
      <c r="P1223" s="50"/>
      <c r="Q1223" s="50"/>
      <c r="R1223" s="3"/>
      <c r="S1223" s="2"/>
      <c r="T1223" s="1"/>
      <c r="U1223" s="1"/>
      <c r="V1223" s="1"/>
      <c r="W1223" s="3"/>
      <c r="X1223" s="66"/>
      <c r="Y1223" s="162"/>
      <c r="Z1223" s="162"/>
      <c r="AA1223" s="162"/>
      <c r="AB1223" s="2"/>
      <c r="AC1223" s="2"/>
      <c r="AE1223" s="163"/>
      <c r="AG1223" s="1"/>
      <c r="AH1223" s="1"/>
      <c r="AI1223" s="1"/>
      <c r="AJ1223" s="50"/>
    </row>
    <row r="1224" spans="1:36" customFormat="1" x14ac:dyDescent="0.25">
      <c r="A1224" s="15"/>
      <c r="B1224" s="15"/>
      <c r="C1224" s="15"/>
      <c r="D1224" s="15"/>
      <c r="E1224" s="15"/>
      <c r="F1224" s="15"/>
      <c r="G1224" s="15"/>
      <c r="H1224" s="15"/>
      <c r="I1224" s="15"/>
      <c r="J1224" s="50"/>
      <c r="K1224" s="3"/>
      <c r="L1224" s="50"/>
      <c r="M1224" s="50"/>
      <c r="N1224" s="1"/>
      <c r="O1224" s="50"/>
      <c r="P1224" s="50"/>
      <c r="Q1224" s="50"/>
      <c r="R1224" s="3"/>
      <c r="S1224" s="2"/>
      <c r="T1224" s="1"/>
      <c r="U1224" s="1"/>
      <c r="V1224" s="1"/>
      <c r="W1224" s="3"/>
      <c r="X1224" s="66"/>
      <c r="Y1224" s="162"/>
      <c r="Z1224" s="162"/>
      <c r="AA1224" s="162"/>
      <c r="AB1224" s="2"/>
      <c r="AC1224" s="2"/>
      <c r="AE1224" s="163"/>
      <c r="AG1224" s="1"/>
      <c r="AH1224" s="1"/>
      <c r="AI1224" s="1"/>
      <c r="AJ1224" s="50"/>
    </row>
    <row r="1225" spans="1:36" customFormat="1" x14ac:dyDescent="0.25">
      <c r="A1225" s="15"/>
      <c r="B1225" s="15"/>
      <c r="C1225" s="15"/>
      <c r="D1225" s="15"/>
      <c r="E1225" s="15"/>
      <c r="F1225" s="15"/>
      <c r="G1225" s="15"/>
      <c r="H1225" s="15"/>
      <c r="I1225" s="15"/>
      <c r="J1225" s="50"/>
      <c r="K1225" s="3"/>
      <c r="L1225" s="50"/>
      <c r="M1225" s="50"/>
      <c r="N1225" s="1"/>
      <c r="O1225" s="50"/>
      <c r="P1225" s="50"/>
      <c r="Q1225" s="50"/>
      <c r="R1225" s="3"/>
      <c r="S1225" s="2"/>
      <c r="T1225" s="1"/>
      <c r="U1225" s="1"/>
      <c r="V1225" s="1"/>
      <c r="W1225" s="3"/>
      <c r="X1225" s="66"/>
      <c r="Y1225" s="162"/>
      <c r="Z1225" s="162"/>
      <c r="AA1225" s="162"/>
      <c r="AB1225" s="2"/>
      <c r="AC1225" s="2"/>
      <c r="AE1225" s="163"/>
      <c r="AG1225" s="1"/>
      <c r="AH1225" s="1"/>
      <c r="AI1225" s="1"/>
      <c r="AJ1225" s="50"/>
    </row>
    <row r="1226" spans="1:36" customFormat="1" x14ac:dyDescent="0.25">
      <c r="A1226" s="15"/>
      <c r="B1226" s="15"/>
      <c r="C1226" s="15"/>
      <c r="D1226" s="15"/>
      <c r="E1226" s="15"/>
      <c r="F1226" s="15"/>
      <c r="G1226" s="15"/>
      <c r="H1226" s="15"/>
      <c r="I1226" s="15"/>
      <c r="J1226" s="50"/>
      <c r="K1226" s="3"/>
      <c r="L1226" s="50"/>
      <c r="M1226" s="50"/>
      <c r="N1226" s="1"/>
      <c r="O1226" s="50"/>
      <c r="P1226" s="50"/>
      <c r="Q1226" s="50"/>
      <c r="R1226" s="3"/>
      <c r="S1226" s="2"/>
      <c r="T1226" s="1"/>
      <c r="U1226" s="1"/>
      <c r="V1226" s="1"/>
      <c r="W1226" s="3"/>
      <c r="X1226" s="66"/>
      <c r="Y1226" s="162"/>
      <c r="Z1226" s="162"/>
      <c r="AA1226" s="162"/>
      <c r="AB1226" s="2"/>
      <c r="AC1226" s="2"/>
      <c r="AE1226" s="163"/>
      <c r="AG1226" s="1"/>
      <c r="AH1226" s="1"/>
      <c r="AI1226" s="1"/>
      <c r="AJ1226" s="50"/>
    </row>
    <row r="1227" spans="1:36" customFormat="1" x14ac:dyDescent="0.25">
      <c r="A1227" s="15"/>
      <c r="B1227" s="15"/>
      <c r="C1227" s="15"/>
      <c r="D1227" s="15"/>
      <c r="E1227" s="15"/>
      <c r="F1227" s="15"/>
      <c r="G1227" s="15"/>
      <c r="H1227" s="15"/>
      <c r="I1227" s="15"/>
      <c r="J1227" s="50"/>
      <c r="K1227" s="3"/>
      <c r="L1227" s="50"/>
      <c r="M1227" s="50"/>
      <c r="N1227" s="1"/>
      <c r="O1227" s="50"/>
      <c r="P1227" s="50"/>
      <c r="Q1227" s="50"/>
      <c r="R1227" s="3"/>
      <c r="S1227" s="2"/>
      <c r="T1227" s="1"/>
      <c r="U1227" s="1"/>
      <c r="V1227" s="1"/>
      <c r="W1227" s="3"/>
      <c r="X1227" s="66"/>
      <c r="Y1227" s="162"/>
      <c r="Z1227" s="162"/>
      <c r="AA1227" s="162"/>
      <c r="AB1227" s="2"/>
      <c r="AC1227" s="2"/>
      <c r="AE1227" s="163"/>
      <c r="AG1227" s="1"/>
      <c r="AH1227" s="1"/>
      <c r="AI1227" s="1"/>
      <c r="AJ1227" s="50"/>
    </row>
    <row r="1228" spans="1:36" customFormat="1" x14ac:dyDescent="0.25">
      <c r="A1228" s="15"/>
      <c r="B1228" s="15"/>
      <c r="C1228" s="15"/>
      <c r="D1228" s="15"/>
      <c r="E1228" s="15"/>
      <c r="F1228" s="15"/>
      <c r="G1228" s="15"/>
      <c r="H1228" s="15"/>
      <c r="I1228" s="15"/>
      <c r="J1228" s="50"/>
      <c r="K1228" s="3"/>
      <c r="L1228" s="50"/>
      <c r="M1228" s="50"/>
      <c r="N1228" s="1"/>
      <c r="O1228" s="50"/>
      <c r="P1228" s="50"/>
      <c r="Q1228" s="50"/>
      <c r="R1228" s="3"/>
      <c r="S1228" s="2"/>
      <c r="T1228" s="1"/>
      <c r="U1228" s="1"/>
      <c r="V1228" s="1"/>
      <c r="W1228" s="3"/>
      <c r="X1228" s="66"/>
      <c r="Y1228" s="162"/>
      <c r="Z1228" s="162"/>
      <c r="AA1228" s="162"/>
      <c r="AB1228" s="2"/>
      <c r="AC1228" s="2"/>
      <c r="AE1228" s="163"/>
      <c r="AG1228" s="1"/>
      <c r="AH1228" s="1"/>
      <c r="AI1228" s="1"/>
      <c r="AJ1228" s="50"/>
    </row>
    <row r="1229" spans="1:36" customFormat="1" x14ac:dyDescent="0.25">
      <c r="A1229" s="15"/>
      <c r="B1229" s="15"/>
      <c r="C1229" s="15"/>
      <c r="D1229" s="15"/>
      <c r="E1229" s="15"/>
      <c r="F1229" s="15"/>
      <c r="G1229" s="15"/>
      <c r="H1229" s="15"/>
      <c r="I1229" s="15"/>
      <c r="J1229" s="50"/>
      <c r="K1229" s="3"/>
      <c r="L1229" s="50"/>
      <c r="M1229" s="50"/>
      <c r="N1229" s="1"/>
      <c r="O1229" s="50"/>
      <c r="P1229" s="50"/>
      <c r="Q1229" s="50"/>
      <c r="R1229" s="3"/>
      <c r="S1229" s="2"/>
      <c r="T1229" s="1"/>
      <c r="U1229" s="1"/>
      <c r="V1229" s="1"/>
      <c r="W1229" s="3"/>
      <c r="X1229" s="66"/>
      <c r="Y1229" s="162"/>
      <c r="Z1229" s="162"/>
      <c r="AA1229" s="162"/>
      <c r="AB1229" s="2"/>
      <c r="AC1229" s="2"/>
      <c r="AE1229" s="163"/>
      <c r="AG1229" s="1"/>
      <c r="AH1229" s="1"/>
      <c r="AI1229" s="1"/>
      <c r="AJ1229" s="50"/>
    </row>
    <row r="1230" spans="1:36" customFormat="1" x14ac:dyDescent="0.25">
      <c r="A1230" s="15"/>
      <c r="B1230" s="15"/>
      <c r="C1230" s="15"/>
      <c r="D1230" s="15"/>
      <c r="E1230" s="15"/>
      <c r="F1230" s="15"/>
      <c r="G1230" s="15"/>
      <c r="H1230" s="15"/>
      <c r="I1230" s="15"/>
      <c r="J1230" s="50"/>
      <c r="K1230" s="3"/>
      <c r="L1230" s="50"/>
      <c r="M1230" s="50"/>
      <c r="N1230" s="1"/>
      <c r="O1230" s="50"/>
      <c r="P1230" s="50"/>
      <c r="Q1230" s="50"/>
      <c r="R1230" s="3"/>
      <c r="S1230" s="2"/>
      <c r="T1230" s="1"/>
      <c r="U1230" s="1"/>
      <c r="V1230" s="1"/>
      <c r="W1230" s="3"/>
      <c r="X1230" s="66"/>
      <c r="Y1230" s="162"/>
      <c r="Z1230" s="162"/>
      <c r="AA1230" s="162"/>
      <c r="AB1230" s="2"/>
      <c r="AC1230" s="2"/>
      <c r="AE1230" s="163"/>
      <c r="AG1230" s="1"/>
      <c r="AH1230" s="1"/>
      <c r="AI1230" s="1"/>
      <c r="AJ1230" s="50"/>
    </row>
    <row r="1231" spans="1:36" customFormat="1" x14ac:dyDescent="0.25">
      <c r="A1231" s="15"/>
      <c r="B1231" s="15"/>
      <c r="C1231" s="15"/>
      <c r="D1231" s="15"/>
      <c r="E1231" s="15"/>
      <c r="F1231" s="15"/>
      <c r="G1231" s="15"/>
      <c r="H1231" s="15"/>
      <c r="I1231" s="15"/>
      <c r="J1231" s="50"/>
      <c r="K1231" s="3"/>
      <c r="L1231" s="50"/>
      <c r="M1231" s="50"/>
      <c r="N1231" s="1"/>
      <c r="O1231" s="50"/>
      <c r="P1231" s="50"/>
      <c r="Q1231" s="50"/>
      <c r="R1231" s="3"/>
      <c r="S1231" s="2"/>
      <c r="T1231" s="1"/>
      <c r="U1231" s="1"/>
      <c r="V1231" s="1"/>
      <c r="W1231" s="3"/>
      <c r="X1231" s="66"/>
      <c r="Y1231" s="162"/>
      <c r="Z1231" s="162"/>
      <c r="AA1231" s="162"/>
      <c r="AB1231" s="2"/>
      <c r="AC1231" s="2"/>
      <c r="AE1231" s="163"/>
      <c r="AG1231" s="1"/>
      <c r="AH1231" s="1"/>
      <c r="AI1231" s="1"/>
      <c r="AJ1231" s="50"/>
    </row>
    <row r="1232" spans="1:36" customFormat="1" x14ac:dyDescent="0.25">
      <c r="A1232" s="15"/>
      <c r="B1232" s="15"/>
      <c r="C1232" s="15"/>
      <c r="D1232" s="15"/>
      <c r="E1232" s="15"/>
      <c r="F1232" s="15"/>
      <c r="G1232" s="15"/>
      <c r="H1232" s="15"/>
      <c r="I1232" s="15"/>
      <c r="J1232" s="50"/>
      <c r="K1232" s="3"/>
      <c r="L1232" s="50"/>
      <c r="M1232" s="50"/>
      <c r="N1232" s="1"/>
      <c r="O1232" s="50"/>
      <c r="P1232" s="50"/>
      <c r="Q1232" s="50"/>
      <c r="R1232" s="3"/>
      <c r="S1232" s="2"/>
      <c r="T1232" s="1"/>
      <c r="U1232" s="1"/>
      <c r="V1232" s="1"/>
      <c r="W1232" s="3"/>
      <c r="X1232" s="66"/>
      <c r="Y1232" s="162"/>
      <c r="Z1232" s="162"/>
      <c r="AA1232" s="162"/>
      <c r="AB1232" s="2"/>
      <c r="AC1232" s="2"/>
      <c r="AE1232" s="163"/>
      <c r="AG1232" s="1"/>
      <c r="AH1232" s="1"/>
      <c r="AI1232" s="1"/>
      <c r="AJ1232" s="50"/>
    </row>
    <row r="1233" spans="1:36" customFormat="1" x14ac:dyDescent="0.25">
      <c r="A1233" s="15"/>
      <c r="B1233" s="15"/>
      <c r="C1233" s="15"/>
      <c r="D1233" s="15"/>
      <c r="E1233" s="15"/>
      <c r="F1233" s="15"/>
      <c r="G1233" s="15"/>
      <c r="H1233" s="15"/>
      <c r="I1233" s="15"/>
      <c r="J1233" s="50"/>
      <c r="K1233" s="3"/>
      <c r="L1233" s="50"/>
      <c r="M1233" s="50"/>
      <c r="N1233" s="1"/>
      <c r="O1233" s="50"/>
      <c r="P1233" s="50"/>
      <c r="Q1233" s="50"/>
      <c r="R1233" s="3"/>
      <c r="S1233" s="2"/>
      <c r="T1233" s="1"/>
      <c r="U1233" s="1"/>
      <c r="V1233" s="1"/>
      <c r="W1233" s="3"/>
      <c r="X1233" s="66"/>
      <c r="Y1233" s="162"/>
      <c r="Z1233" s="162"/>
      <c r="AA1233" s="162"/>
      <c r="AB1233" s="2"/>
      <c r="AC1233" s="2"/>
      <c r="AE1233" s="163"/>
      <c r="AG1233" s="1"/>
      <c r="AH1233" s="1"/>
      <c r="AI1233" s="1"/>
      <c r="AJ1233" s="50"/>
    </row>
    <row r="1234" spans="1:36" customFormat="1" x14ac:dyDescent="0.25">
      <c r="A1234" s="15"/>
      <c r="B1234" s="15"/>
      <c r="C1234" s="15"/>
      <c r="D1234" s="15"/>
      <c r="E1234" s="15"/>
      <c r="F1234" s="15"/>
      <c r="G1234" s="15"/>
      <c r="H1234" s="15"/>
      <c r="I1234" s="15"/>
      <c r="J1234" s="50"/>
      <c r="K1234" s="3"/>
      <c r="L1234" s="50"/>
      <c r="M1234" s="50"/>
      <c r="N1234" s="1"/>
      <c r="O1234" s="50"/>
      <c r="P1234" s="50"/>
      <c r="Q1234" s="50"/>
      <c r="R1234" s="3"/>
      <c r="S1234" s="2"/>
      <c r="T1234" s="1"/>
      <c r="U1234" s="1"/>
      <c r="V1234" s="1"/>
      <c r="W1234" s="3"/>
      <c r="X1234" s="66"/>
      <c r="Y1234" s="162"/>
      <c r="Z1234" s="162"/>
      <c r="AA1234" s="162"/>
      <c r="AB1234" s="2"/>
      <c r="AC1234" s="2"/>
      <c r="AE1234" s="163"/>
      <c r="AG1234" s="1"/>
      <c r="AH1234" s="1"/>
      <c r="AI1234" s="1"/>
      <c r="AJ1234" s="50"/>
    </row>
    <row r="1235" spans="1:36" customFormat="1" x14ac:dyDescent="0.25">
      <c r="A1235" s="15"/>
      <c r="B1235" s="15"/>
      <c r="C1235" s="15"/>
      <c r="D1235" s="15"/>
      <c r="E1235" s="15"/>
      <c r="F1235" s="15"/>
      <c r="G1235" s="15"/>
      <c r="H1235" s="15"/>
      <c r="I1235" s="15"/>
      <c r="J1235" s="50"/>
      <c r="K1235" s="3"/>
      <c r="L1235" s="50"/>
      <c r="M1235" s="50"/>
      <c r="N1235" s="1"/>
      <c r="O1235" s="50"/>
      <c r="P1235" s="50"/>
      <c r="Q1235" s="50"/>
      <c r="R1235" s="3"/>
      <c r="S1235" s="2"/>
      <c r="T1235" s="1"/>
      <c r="U1235" s="1"/>
      <c r="V1235" s="1"/>
      <c r="W1235" s="3"/>
      <c r="X1235" s="66"/>
      <c r="Y1235" s="162"/>
      <c r="Z1235" s="162"/>
      <c r="AA1235" s="162"/>
      <c r="AB1235" s="2"/>
      <c r="AC1235" s="2"/>
      <c r="AE1235" s="163"/>
      <c r="AG1235" s="1"/>
      <c r="AH1235" s="1"/>
      <c r="AI1235" s="1"/>
      <c r="AJ1235" s="50"/>
    </row>
    <row r="1236" spans="1:36" customFormat="1" x14ac:dyDescent="0.25">
      <c r="A1236" s="15"/>
      <c r="B1236" s="15"/>
      <c r="C1236" s="15"/>
      <c r="D1236" s="15"/>
      <c r="E1236" s="15"/>
      <c r="F1236" s="15"/>
      <c r="G1236" s="15"/>
      <c r="H1236" s="15"/>
      <c r="I1236" s="15"/>
      <c r="J1236" s="50"/>
      <c r="K1236" s="3"/>
      <c r="L1236" s="50"/>
      <c r="M1236" s="50"/>
      <c r="N1236" s="1"/>
      <c r="O1236" s="50"/>
      <c r="P1236" s="50"/>
      <c r="Q1236" s="50"/>
      <c r="R1236" s="3"/>
      <c r="S1236" s="2"/>
      <c r="T1236" s="1"/>
      <c r="U1236" s="1"/>
      <c r="V1236" s="1"/>
      <c r="W1236" s="3"/>
      <c r="X1236" s="66"/>
      <c r="Y1236" s="162"/>
      <c r="Z1236" s="162"/>
      <c r="AA1236" s="162"/>
      <c r="AB1236" s="2"/>
      <c r="AC1236" s="2"/>
      <c r="AE1236" s="163"/>
      <c r="AG1236" s="1"/>
      <c r="AH1236" s="1"/>
      <c r="AI1236" s="1"/>
      <c r="AJ1236" s="50"/>
    </row>
    <row r="1237" spans="1:36" customFormat="1" x14ac:dyDescent="0.25">
      <c r="A1237" s="15"/>
      <c r="B1237" s="15"/>
      <c r="C1237" s="15"/>
      <c r="D1237" s="15"/>
      <c r="E1237" s="15"/>
      <c r="F1237" s="15"/>
      <c r="G1237" s="15"/>
      <c r="H1237" s="15"/>
      <c r="I1237" s="15"/>
      <c r="J1237" s="50"/>
      <c r="K1237" s="3"/>
      <c r="L1237" s="50"/>
      <c r="M1237" s="50"/>
      <c r="N1237" s="1"/>
      <c r="O1237" s="50"/>
      <c r="P1237" s="50"/>
      <c r="Q1237" s="50"/>
      <c r="R1237" s="3"/>
      <c r="S1237" s="2"/>
      <c r="T1237" s="1"/>
      <c r="U1237" s="1"/>
      <c r="V1237" s="1"/>
      <c r="W1237" s="3"/>
      <c r="X1237" s="66"/>
      <c r="Y1237" s="162"/>
      <c r="Z1237" s="162"/>
      <c r="AA1237" s="162"/>
      <c r="AB1237" s="2"/>
      <c r="AC1237" s="2"/>
      <c r="AE1237" s="163"/>
      <c r="AG1237" s="1"/>
      <c r="AH1237" s="1"/>
      <c r="AI1237" s="1"/>
      <c r="AJ1237" s="50"/>
    </row>
    <row r="1238" spans="1:36" customFormat="1" x14ac:dyDescent="0.25">
      <c r="A1238" s="15"/>
      <c r="B1238" s="15"/>
      <c r="C1238" s="15"/>
      <c r="D1238" s="15"/>
      <c r="E1238" s="15"/>
      <c r="F1238" s="15"/>
      <c r="G1238" s="15"/>
      <c r="H1238" s="15"/>
      <c r="I1238" s="15"/>
      <c r="J1238" s="50"/>
      <c r="K1238" s="3"/>
      <c r="L1238" s="50"/>
      <c r="M1238" s="50"/>
      <c r="N1238" s="1"/>
      <c r="O1238" s="50"/>
      <c r="P1238" s="50"/>
      <c r="Q1238" s="50"/>
      <c r="R1238" s="3"/>
      <c r="S1238" s="2"/>
      <c r="T1238" s="1"/>
      <c r="U1238" s="1"/>
      <c r="V1238" s="1"/>
      <c r="W1238" s="3"/>
      <c r="X1238" s="66"/>
      <c r="Y1238" s="162"/>
      <c r="Z1238" s="162"/>
      <c r="AA1238" s="162"/>
      <c r="AB1238" s="2"/>
      <c r="AC1238" s="2"/>
      <c r="AE1238" s="163"/>
      <c r="AG1238" s="1"/>
      <c r="AH1238" s="1"/>
      <c r="AI1238" s="1"/>
      <c r="AJ1238" s="50"/>
    </row>
    <row r="1239" spans="1:36" customFormat="1" x14ac:dyDescent="0.25">
      <c r="A1239" s="15"/>
      <c r="B1239" s="15"/>
      <c r="C1239" s="15"/>
      <c r="D1239" s="15"/>
      <c r="E1239" s="15"/>
      <c r="F1239" s="15"/>
      <c r="G1239" s="15"/>
      <c r="H1239" s="15"/>
      <c r="I1239" s="15"/>
      <c r="J1239" s="50"/>
      <c r="K1239" s="3"/>
      <c r="L1239" s="50"/>
      <c r="M1239" s="50"/>
      <c r="N1239" s="1"/>
      <c r="O1239" s="50"/>
      <c r="P1239" s="50"/>
      <c r="Q1239" s="50"/>
      <c r="R1239" s="3"/>
      <c r="S1239" s="2"/>
      <c r="T1239" s="1"/>
      <c r="U1239" s="1"/>
      <c r="V1239" s="1"/>
      <c r="W1239" s="3"/>
      <c r="X1239" s="66"/>
      <c r="Y1239" s="162"/>
      <c r="Z1239" s="162"/>
      <c r="AA1239" s="162"/>
      <c r="AB1239" s="2"/>
      <c r="AC1239" s="2"/>
      <c r="AE1239" s="163"/>
      <c r="AG1239" s="1"/>
      <c r="AH1239" s="1"/>
      <c r="AI1239" s="1"/>
      <c r="AJ1239" s="50"/>
    </row>
    <row r="1240" spans="1:36" customFormat="1" x14ac:dyDescent="0.25">
      <c r="A1240" s="15"/>
      <c r="B1240" s="15"/>
      <c r="C1240" s="15"/>
      <c r="D1240" s="15"/>
      <c r="E1240" s="15"/>
      <c r="F1240" s="15"/>
      <c r="G1240" s="15"/>
      <c r="H1240" s="15"/>
      <c r="I1240" s="15"/>
      <c r="J1240" s="50"/>
      <c r="K1240" s="3"/>
      <c r="L1240" s="50"/>
      <c r="M1240" s="50"/>
      <c r="N1240" s="1"/>
      <c r="O1240" s="50"/>
      <c r="P1240" s="50"/>
      <c r="Q1240" s="50"/>
      <c r="R1240" s="3"/>
      <c r="S1240" s="2"/>
      <c r="T1240" s="1"/>
      <c r="U1240" s="1"/>
      <c r="V1240" s="1"/>
      <c r="W1240" s="3"/>
      <c r="X1240" s="66"/>
      <c r="Y1240" s="162"/>
      <c r="Z1240" s="162"/>
      <c r="AA1240" s="162"/>
      <c r="AB1240" s="2"/>
      <c r="AC1240" s="2"/>
      <c r="AE1240" s="163"/>
      <c r="AG1240" s="1"/>
      <c r="AH1240" s="1"/>
      <c r="AI1240" s="1"/>
      <c r="AJ1240" s="50"/>
    </row>
    <row r="1241" spans="1:36" customFormat="1" x14ac:dyDescent="0.25">
      <c r="A1241" s="15"/>
      <c r="B1241" s="15"/>
      <c r="C1241" s="15"/>
      <c r="D1241" s="15"/>
      <c r="E1241" s="15"/>
      <c r="F1241" s="15"/>
      <c r="G1241" s="15"/>
      <c r="H1241" s="15"/>
      <c r="I1241" s="15"/>
      <c r="J1241" s="50"/>
      <c r="K1241" s="3"/>
      <c r="L1241" s="50"/>
      <c r="M1241" s="50"/>
      <c r="N1241" s="1"/>
      <c r="O1241" s="50"/>
      <c r="P1241" s="50"/>
      <c r="Q1241" s="50"/>
      <c r="R1241" s="3"/>
      <c r="S1241" s="2"/>
      <c r="T1241" s="1"/>
      <c r="U1241" s="1"/>
      <c r="V1241" s="1"/>
      <c r="W1241" s="3"/>
      <c r="X1241" s="66"/>
      <c r="Y1241" s="162"/>
      <c r="Z1241" s="162"/>
      <c r="AA1241" s="162"/>
      <c r="AB1241" s="2"/>
      <c r="AC1241" s="2"/>
      <c r="AE1241" s="163"/>
      <c r="AG1241" s="1"/>
      <c r="AH1241" s="1"/>
      <c r="AI1241" s="1"/>
      <c r="AJ1241" s="50"/>
    </row>
    <row r="1242" spans="1:36" customFormat="1" x14ac:dyDescent="0.25">
      <c r="A1242" s="15"/>
      <c r="B1242" s="15"/>
      <c r="C1242" s="15"/>
      <c r="D1242" s="15"/>
      <c r="E1242" s="15"/>
      <c r="F1242" s="15"/>
      <c r="G1242" s="15"/>
      <c r="H1242" s="15"/>
      <c r="I1242" s="15"/>
      <c r="J1242" s="50"/>
      <c r="K1242" s="3"/>
      <c r="L1242" s="50"/>
      <c r="M1242" s="50"/>
      <c r="N1242" s="1"/>
      <c r="O1242" s="50"/>
      <c r="P1242" s="50"/>
      <c r="Q1242" s="50"/>
      <c r="R1242" s="3"/>
      <c r="S1242" s="2"/>
      <c r="T1242" s="1"/>
      <c r="U1242" s="1"/>
      <c r="V1242" s="1"/>
      <c r="W1242" s="3"/>
      <c r="X1242" s="66"/>
      <c r="Y1242" s="162"/>
      <c r="Z1242" s="162"/>
      <c r="AA1242" s="162"/>
      <c r="AB1242" s="2"/>
      <c r="AC1242" s="2"/>
      <c r="AE1242" s="163"/>
      <c r="AG1242" s="1"/>
      <c r="AH1242" s="1"/>
      <c r="AI1242" s="1"/>
      <c r="AJ1242" s="50"/>
    </row>
    <row r="1243" spans="1:36" customFormat="1" x14ac:dyDescent="0.25">
      <c r="A1243" s="15"/>
      <c r="B1243" s="15"/>
      <c r="C1243" s="15"/>
      <c r="D1243" s="15"/>
      <c r="E1243" s="15"/>
      <c r="F1243" s="15"/>
      <c r="G1243" s="15"/>
      <c r="H1243" s="15"/>
      <c r="I1243" s="15"/>
      <c r="J1243" s="50"/>
      <c r="K1243" s="3"/>
      <c r="L1243" s="50"/>
      <c r="M1243" s="50"/>
      <c r="N1243" s="1"/>
      <c r="O1243" s="50"/>
      <c r="P1243" s="50"/>
      <c r="Q1243" s="50"/>
      <c r="R1243" s="3"/>
      <c r="S1243" s="2"/>
      <c r="T1243" s="1"/>
      <c r="U1243" s="1"/>
      <c r="V1243" s="1"/>
      <c r="W1243" s="3"/>
      <c r="X1243" s="66"/>
      <c r="Y1243" s="162"/>
      <c r="Z1243" s="162"/>
      <c r="AA1243" s="162"/>
      <c r="AB1243" s="2"/>
      <c r="AC1243" s="2"/>
      <c r="AE1243" s="163"/>
      <c r="AG1243" s="1"/>
      <c r="AH1243" s="1"/>
      <c r="AI1243" s="1"/>
      <c r="AJ1243" s="50"/>
    </row>
    <row r="1244" spans="1:36" customFormat="1" x14ac:dyDescent="0.25">
      <c r="A1244" s="15"/>
      <c r="B1244" s="15"/>
      <c r="C1244" s="15"/>
      <c r="D1244" s="15"/>
      <c r="E1244" s="15"/>
      <c r="F1244" s="15"/>
      <c r="G1244" s="15"/>
      <c r="H1244" s="15"/>
      <c r="I1244" s="15"/>
      <c r="J1244" s="50"/>
      <c r="K1244" s="3"/>
      <c r="L1244" s="50"/>
      <c r="M1244" s="50"/>
      <c r="N1244" s="1"/>
      <c r="O1244" s="50"/>
      <c r="P1244" s="50"/>
      <c r="Q1244" s="50"/>
      <c r="R1244" s="3"/>
      <c r="S1244" s="2"/>
      <c r="T1244" s="1"/>
      <c r="U1244" s="1"/>
      <c r="V1244" s="1"/>
      <c r="W1244" s="3"/>
      <c r="X1244" s="66"/>
      <c r="Y1244" s="162"/>
      <c r="Z1244" s="162"/>
      <c r="AA1244" s="162"/>
      <c r="AB1244" s="2"/>
      <c r="AC1244" s="2"/>
      <c r="AE1244" s="163"/>
      <c r="AG1244" s="1"/>
      <c r="AH1244" s="1"/>
      <c r="AI1244" s="1"/>
      <c r="AJ1244" s="50"/>
    </row>
    <row r="1245" spans="1:36" customFormat="1" x14ac:dyDescent="0.25">
      <c r="A1245" s="15"/>
      <c r="B1245" s="15"/>
      <c r="C1245" s="15"/>
      <c r="D1245" s="15"/>
      <c r="E1245" s="15"/>
      <c r="F1245" s="15"/>
      <c r="G1245" s="15"/>
      <c r="H1245" s="15"/>
      <c r="I1245" s="15"/>
      <c r="J1245" s="50"/>
      <c r="K1245" s="3"/>
      <c r="L1245" s="50"/>
      <c r="M1245" s="50"/>
      <c r="N1245" s="1"/>
      <c r="O1245" s="50"/>
      <c r="P1245" s="50"/>
      <c r="Q1245" s="50"/>
      <c r="R1245" s="3"/>
      <c r="S1245" s="2"/>
      <c r="T1245" s="1"/>
      <c r="U1245" s="1"/>
      <c r="V1245" s="1"/>
      <c r="W1245" s="3"/>
      <c r="X1245" s="66"/>
      <c r="Y1245" s="162"/>
      <c r="Z1245" s="162"/>
      <c r="AA1245" s="162"/>
      <c r="AB1245" s="2"/>
      <c r="AC1245" s="2"/>
      <c r="AE1245" s="163"/>
      <c r="AG1245" s="1"/>
      <c r="AH1245" s="1"/>
      <c r="AI1245" s="1"/>
      <c r="AJ1245" s="50"/>
    </row>
    <row r="1246" spans="1:36" customFormat="1" x14ac:dyDescent="0.25">
      <c r="A1246" s="15"/>
      <c r="B1246" s="15"/>
      <c r="C1246" s="15"/>
      <c r="D1246" s="15"/>
      <c r="E1246" s="15"/>
      <c r="F1246" s="15"/>
      <c r="G1246" s="15"/>
      <c r="H1246" s="15"/>
      <c r="I1246" s="15"/>
      <c r="J1246" s="50"/>
      <c r="K1246" s="3"/>
      <c r="L1246" s="50"/>
      <c r="M1246" s="50"/>
      <c r="N1246" s="1"/>
      <c r="O1246" s="50"/>
      <c r="P1246" s="50"/>
      <c r="Q1246" s="50"/>
      <c r="R1246" s="3"/>
      <c r="S1246" s="2"/>
      <c r="T1246" s="1"/>
      <c r="U1246" s="1"/>
      <c r="V1246" s="1"/>
      <c r="W1246" s="3"/>
      <c r="X1246" s="66"/>
      <c r="Y1246" s="162"/>
      <c r="Z1246" s="162"/>
      <c r="AA1246" s="162"/>
      <c r="AB1246" s="2"/>
      <c r="AC1246" s="2"/>
      <c r="AE1246" s="163"/>
      <c r="AG1246" s="1"/>
      <c r="AH1246" s="1"/>
      <c r="AI1246" s="1"/>
      <c r="AJ1246" s="50"/>
    </row>
    <row r="1247" spans="1:36" customFormat="1" x14ac:dyDescent="0.25">
      <c r="A1247" s="15"/>
      <c r="B1247" s="15"/>
      <c r="C1247" s="15"/>
      <c r="D1247" s="15"/>
      <c r="E1247" s="15"/>
      <c r="F1247" s="15"/>
      <c r="G1247" s="15"/>
      <c r="H1247" s="15"/>
      <c r="I1247" s="15"/>
      <c r="J1247" s="50"/>
      <c r="K1247" s="3"/>
      <c r="L1247" s="50"/>
      <c r="M1247" s="50"/>
      <c r="N1247" s="1"/>
      <c r="O1247" s="50"/>
      <c r="P1247" s="50"/>
      <c r="Q1247" s="50"/>
      <c r="R1247" s="3"/>
      <c r="S1247" s="2"/>
      <c r="T1247" s="1"/>
      <c r="U1247" s="1"/>
      <c r="V1247" s="1"/>
      <c r="W1247" s="3"/>
      <c r="X1247" s="66"/>
      <c r="Y1247" s="162"/>
      <c r="Z1247" s="162"/>
      <c r="AA1247" s="162"/>
      <c r="AB1247" s="2"/>
      <c r="AC1247" s="2"/>
      <c r="AE1247" s="163"/>
      <c r="AG1247" s="1"/>
      <c r="AH1247" s="1"/>
      <c r="AI1247" s="1"/>
      <c r="AJ1247" s="50"/>
    </row>
    <row r="1248" spans="1:36" customFormat="1" x14ac:dyDescent="0.25">
      <c r="A1248" s="15"/>
      <c r="B1248" s="15"/>
      <c r="C1248" s="15"/>
      <c r="D1248" s="15"/>
      <c r="E1248" s="15"/>
      <c r="F1248" s="15"/>
      <c r="G1248" s="15"/>
      <c r="H1248" s="15"/>
      <c r="I1248" s="15"/>
      <c r="J1248" s="50"/>
      <c r="K1248" s="3"/>
      <c r="L1248" s="50"/>
      <c r="M1248" s="50"/>
      <c r="N1248" s="1"/>
      <c r="O1248" s="50"/>
      <c r="P1248" s="50"/>
      <c r="Q1248" s="50"/>
      <c r="R1248" s="3"/>
      <c r="S1248" s="2"/>
      <c r="T1248" s="1"/>
      <c r="U1248" s="1"/>
      <c r="V1248" s="1"/>
      <c r="W1248" s="3"/>
      <c r="X1248" s="66"/>
      <c r="Y1248" s="162"/>
      <c r="Z1248" s="162"/>
      <c r="AA1248" s="162"/>
      <c r="AB1248" s="2"/>
      <c r="AC1248" s="2"/>
      <c r="AE1248" s="163"/>
      <c r="AG1248" s="1"/>
      <c r="AH1248" s="1"/>
      <c r="AI1248" s="1"/>
      <c r="AJ1248" s="50"/>
    </row>
    <row r="1249" spans="1:36" customFormat="1" x14ac:dyDescent="0.25">
      <c r="A1249" s="15"/>
      <c r="B1249" s="15"/>
      <c r="C1249" s="15"/>
      <c r="D1249" s="15"/>
      <c r="E1249" s="15"/>
      <c r="F1249" s="15"/>
      <c r="G1249" s="15"/>
      <c r="H1249" s="15"/>
      <c r="I1249" s="15"/>
      <c r="J1249" s="50"/>
      <c r="K1249" s="3"/>
      <c r="L1249" s="50"/>
      <c r="M1249" s="50"/>
      <c r="N1249" s="1"/>
      <c r="O1249" s="50"/>
      <c r="P1249" s="50"/>
      <c r="Q1249" s="50"/>
      <c r="R1249" s="3"/>
      <c r="S1249" s="2"/>
      <c r="T1249" s="1"/>
      <c r="U1249" s="1"/>
      <c r="V1249" s="1"/>
      <c r="W1249" s="3"/>
      <c r="X1249" s="66"/>
      <c r="Y1249" s="162"/>
      <c r="Z1249" s="162"/>
      <c r="AA1249" s="162"/>
      <c r="AB1249" s="2"/>
      <c r="AC1249" s="2"/>
      <c r="AE1249" s="163"/>
      <c r="AG1249" s="1"/>
      <c r="AH1249" s="1"/>
      <c r="AI1249" s="1"/>
      <c r="AJ1249" s="50"/>
    </row>
    <row r="1250" spans="1:36" customFormat="1" x14ac:dyDescent="0.25">
      <c r="A1250" s="15"/>
      <c r="B1250" s="15"/>
      <c r="C1250" s="15"/>
      <c r="D1250" s="15"/>
      <c r="E1250" s="15"/>
      <c r="F1250" s="15"/>
      <c r="G1250" s="15"/>
      <c r="H1250" s="15"/>
      <c r="I1250" s="15"/>
      <c r="J1250" s="50"/>
      <c r="K1250" s="3"/>
      <c r="L1250" s="50"/>
      <c r="M1250" s="50"/>
      <c r="N1250" s="1"/>
      <c r="O1250" s="50"/>
      <c r="P1250" s="50"/>
      <c r="Q1250" s="50"/>
      <c r="R1250" s="3"/>
      <c r="S1250" s="2"/>
      <c r="T1250" s="1"/>
      <c r="U1250" s="1"/>
      <c r="V1250" s="1"/>
      <c r="W1250" s="3"/>
      <c r="X1250" s="66"/>
      <c r="Y1250" s="162"/>
      <c r="Z1250" s="162"/>
      <c r="AA1250" s="162"/>
      <c r="AB1250" s="2"/>
      <c r="AC1250" s="2"/>
      <c r="AE1250" s="163"/>
      <c r="AG1250" s="1"/>
      <c r="AH1250" s="1"/>
      <c r="AI1250" s="1"/>
      <c r="AJ1250" s="50"/>
    </row>
    <row r="1251" spans="1:36" customFormat="1" x14ac:dyDescent="0.25">
      <c r="A1251" s="15"/>
      <c r="B1251" s="15"/>
      <c r="C1251" s="15"/>
      <c r="D1251" s="15"/>
      <c r="E1251" s="15"/>
      <c r="F1251" s="15"/>
      <c r="G1251" s="15"/>
      <c r="H1251" s="15"/>
      <c r="I1251" s="15"/>
      <c r="J1251" s="50"/>
      <c r="K1251" s="3"/>
      <c r="L1251" s="50"/>
      <c r="M1251" s="50"/>
      <c r="N1251" s="1"/>
      <c r="O1251" s="50"/>
      <c r="P1251" s="50"/>
      <c r="Q1251" s="50"/>
      <c r="R1251" s="3"/>
      <c r="S1251" s="2"/>
      <c r="T1251" s="1"/>
      <c r="U1251" s="1"/>
      <c r="V1251" s="1"/>
      <c r="W1251" s="3"/>
      <c r="X1251" s="66"/>
      <c r="Y1251" s="162"/>
      <c r="Z1251" s="162"/>
      <c r="AA1251" s="162"/>
      <c r="AB1251" s="2"/>
      <c r="AC1251" s="2"/>
      <c r="AE1251" s="163"/>
      <c r="AG1251" s="1"/>
      <c r="AH1251" s="1"/>
      <c r="AI1251" s="1"/>
      <c r="AJ1251" s="50"/>
    </row>
    <row r="1252" spans="1:36" customFormat="1" x14ac:dyDescent="0.25">
      <c r="A1252" s="15"/>
      <c r="B1252" s="15"/>
      <c r="C1252" s="15"/>
      <c r="D1252" s="15"/>
      <c r="E1252" s="15"/>
      <c r="F1252" s="15"/>
      <c r="G1252" s="15"/>
      <c r="H1252" s="15"/>
      <c r="I1252" s="15"/>
      <c r="J1252" s="50"/>
      <c r="K1252" s="3"/>
      <c r="L1252" s="50"/>
      <c r="M1252" s="50"/>
      <c r="N1252" s="1"/>
      <c r="O1252" s="50"/>
      <c r="P1252" s="50"/>
      <c r="Q1252" s="50"/>
      <c r="R1252" s="3"/>
      <c r="S1252" s="2"/>
      <c r="T1252" s="1"/>
      <c r="U1252" s="1"/>
      <c r="V1252" s="1"/>
      <c r="W1252" s="3"/>
      <c r="X1252" s="66"/>
      <c r="Y1252" s="162"/>
      <c r="Z1252" s="162"/>
      <c r="AA1252" s="162"/>
      <c r="AB1252" s="2"/>
      <c r="AC1252" s="2"/>
      <c r="AE1252" s="163"/>
      <c r="AG1252" s="1"/>
      <c r="AH1252" s="1"/>
      <c r="AI1252" s="1"/>
      <c r="AJ1252" s="50"/>
    </row>
    <row r="1253" spans="1:36" customFormat="1" x14ac:dyDescent="0.25">
      <c r="A1253" s="15"/>
      <c r="B1253" s="15"/>
      <c r="C1253" s="15"/>
      <c r="D1253" s="15"/>
      <c r="E1253" s="15"/>
      <c r="F1253" s="15"/>
      <c r="G1253" s="15"/>
      <c r="H1253" s="15"/>
      <c r="I1253" s="15"/>
      <c r="J1253" s="50"/>
      <c r="K1253" s="3"/>
      <c r="L1253" s="50"/>
      <c r="M1253" s="50"/>
      <c r="N1253" s="1"/>
      <c r="O1253" s="50"/>
      <c r="P1253" s="50"/>
      <c r="Q1253" s="50"/>
      <c r="R1253" s="3"/>
      <c r="S1253" s="2"/>
      <c r="T1253" s="1"/>
      <c r="U1253" s="1"/>
      <c r="V1253" s="1"/>
      <c r="W1253" s="3"/>
      <c r="X1253" s="66"/>
      <c r="Y1253" s="162"/>
      <c r="Z1253" s="162"/>
      <c r="AA1253" s="162"/>
      <c r="AB1253" s="2"/>
      <c r="AC1253" s="2"/>
      <c r="AE1253" s="163"/>
      <c r="AG1253" s="1"/>
      <c r="AH1253" s="1"/>
      <c r="AI1253" s="1"/>
      <c r="AJ1253" s="50"/>
    </row>
    <row r="1254" spans="1:36" customFormat="1" x14ac:dyDescent="0.25">
      <c r="A1254" s="15"/>
      <c r="B1254" s="15"/>
      <c r="C1254" s="15"/>
      <c r="D1254" s="15"/>
      <c r="E1254" s="15"/>
      <c r="F1254" s="15"/>
      <c r="G1254" s="15"/>
      <c r="H1254" s="15"/>
      <c r="I1254" s="15"/>
      <c r="J1254" s="50"/>
      <c r="K1254" s="3"/>
      <c r="L1254" s="50"/>
      <c r="M1254" s="50"/>
      <c r="N1254" s="1"/>
      <c r="O1254" s="50"/>
      <c r="P1254" s="50"/>
      <c r="Q1254" s="50"/>
      <c r="R1254" s="3"/>
      <c r="S1254" s="2"/>
      <c r="T1254" s="1"/>
      <c r="U1254" s="1"/>
      <c r="V1254" s="1"/>
      <c r="W1254" s="3"/>
      <c r="X1254" s="66"/>
      <c r="Y1254" s="162"/>
      <c r="Z1254" s="162"/>
      <c r="AA1254" s="162"/>
      <c r="AB1254" s="2"/>
      <c r="AC1254" s="2"/>
      <c r="AE1254" s="163"/>
      <c r="AG1254" s="1"/>
      <c r="AH1254" s="1"/>
      <c r="AI1254" s="1"/>
      <c r="AJ1254" s="50"/>
    </row>
    <row r="1255" spans="1:36" customFormat="1" x14ac:dyDescent="0.25">
      <c r="A1255" s="15"/>
      <c r="B1255" s="15"/>
      <c r="C1255" s="15"/>
      <c r="D1255" s="15"/>
      <c r="E1255" s="15"/>
      <c r="F1255" s="15"/>
      <c r="G1255" s="15"/>
      <c r="H1255" s="15"/>
      <c r="I1255" s="15"/>
      <c r="J1255" s="50"/>
      <c r="K1255" s="3"/>
      <c r="L1255" s="50"/>
      <c r="M1255" s="50"/>
      <c r="N1255" s="1"/>
      <c r="O1255" s="50"/>
      <c r="P1255" s="50"/>
      <c r="Q1255" s="50"/>
      <c r="R1255" s="3"/>
      <c r="S1255" s="2"/>
      <c r="T1255" s="1"/>
      <c r="U1255" s="1"/>
      <c r="V1255" s="1"/>
      <c r="W1255" s="3"/>
      <c r="X1255" s="66"/>
      <c r="Y1255" s="162"/>
      <c r="Z1255" s="162"/>
      <c r="AA1255" s="162"/>
      <c r="AB1255" s="2"/>
      <c r="AC1255" s="2"/>
      <c r="AE1255" s="163"/>
      <c r="AG1255" s="1"/>
      <c r="AH1255" s="1"/>
      <c r="AI1255" s="1"/>
      <c r="AJ1255" s="50"/>
    </row>
    <row r="1256" spans="1:36" customFormat="1" x14ac:dyDescent="0.25">
      <c r="A1256" s="15"/>
      <c r="B1256" s="15"/>
      <c r="C1256" s="15"/>
      <c r="D1256" s="15"/>
      <c r="E1256" s="15"/>
      <c r="F1256" s="15"/>
      <c r="G1256" s="15"/>
      <c r="H1256" s="15"/>
      <c r="I1256" s="15"/>
      <c r="J1256" s="50"/>
      <c r="K1256" s="3"/>
      <c r="L1256" s="50"/>
      <c r="M1256" s="50"/>
      <c r="N1256" s="1"/>
      <c r="O1256" s="50"/>
      <c r="P1256" s="50"/>
      <c r="Q1256" s="50"/>
      <c r="R1256" s="3"/>
      <c r="S1256" s="2"/>
      <c r="T1256" s="1"/>
      <c r="U1256" s="1"/>
      <c r="V1256" s="1"/>
      <c r="W1256" s="3"/>
      <c r="X1256" s="66"/>
      <c r="Y1256" s="162"/>
      <c r="Z1256" s="162"/>
      <c r="AA1256" s="162"/>
      <c r="AB1256" s="2"/>
      <c r="AC1256" s="2"/>
      <c r="AE1256" s="163"/>
      <c r="AG1256" s="1"/>
      <c r="AH1256" s="1"/>
      <c r="AI1256" s="1"/>
      <c r="AJ1256" s="50"/>
    </row>
    <row r="1257" spans="1:36" customFormat="1" x14ac:dyDescent="0.25">
      <c r="A1257" s="15"/>
      <c r="B1257" s="15"/>
      <c r="C1257" s="15"/>
      <c r="D1257" s="15"/>
      <c r="E1257" s="15"/>
      <c r="F1257" s="15"/>
      <c r="G1257" s="15"/>
      <c r="H1257" s="15"/>
      <c r="I1257" s="15"/>
      <c r="J1257" s="50"/>
      <c r="K1257" s="3"/>
      <c r="L1257" s="50"/>
      <c r="M1257" s="50"/>
      <c r="N1257" s="1"/>
      <c r="O1257" s="50"/>
      <c r="P1257" s="50"/>
      <c r="Q1257" s="50"/>
      <c r="R1257" s="3"/>
      <c r="S1257" s="2"/>
      <c r="T1257" s="1"/>
      <c r="U1257" s="1"/>
      <c r="V1257" s="1"/>
      <c r="W1257" s="3"/>
      <c r="X1257" s="66"/>
      <c r="Y1257" s="162"/>
      <c r="Z1257" s="162"/>
      <c r="AA1257" s="162"/>
      <c r="AB1257" s="2"/>
      <c r="AC1257" s="2"/>
      <c r="AE1257" s="163"/>
      <c r="AG1257" s="1"/>
      <c r="AH1257" s="1"/>
      <c r="AI1257" s="1"/>
      <c r="AJ1257" s="50"/>
    </row>
    <row r="1258" spans="1:36" customFormat="1" x14ac:dyDescent="0.25">
      <c r="A1258" s="15"/>
      <c r="B1258" s="15"/>
      <c r="C1258" s="15"/>
      <c r="D1258" s="15"/>
      <c r="E1258" s="15"/>
      <c r="F1258" s="15"/>
      <c r="G1258" s="15"/>
      <c r="H1258" s="15"/>
      <c r="I1258" s="15"/>
      <c r="J1258" s="50"/>
      <c r="K1258" s="3"/>
      <c r="L1258" s="50"/>
      <c r="M1258" s="50"/>
      <c r="N1258" s="1"/>
      <c r="O1258" s="50"/>
      <c r="P1258" s="50"/>
      <c r="Q1258" s="50"/>
      <c r="R1258" s="3"/>
      <c r="S1258" s="2"/>
      <c r="T1258" s="1"/>
      <c r="U1258" s="1"/>
      <c r="V1258" s="1"/>
      <c r="W1258" s="3"/>
      <c r="X1258" s="66"/>
      <c r="Y1258" s="162"/>
      <c r="Z1258" s="162"/>
      <c r="AA1258" s="162"/>
      <c r="AB1258" s="2"/>
      <c r="AC1258" s="2"/>
      <c r="AE1258" s="163"/>
      <c r="AG1258" s="1"/>
      <c r="AH1258" s="1"/>
      <c r="AI1258" s="1"/>
      <c r="AJ1258" s="50"/>
    </row>
    <row r="1259" spans="1:36" customFormat="1" x14ac:dyDescent="0.25">
      <c r="A1259" s="15"/>
      <c r="B1259" s="15"/>
      <c r="C1259" s="15"/>
      <c r="D1259" s="15"/>
      <c r="E1259" s="15"/>
      <c r="F1259" s="15"/>
      <c r="G1259" s="15"/>
      <c r="H1259" s="15"/>
      <c r="I1259" s="15"/>
      <c r="J1259" s="50"/>
      <c r="K1259" s="3"/>
      <c r="L1259" s="50"/>
      <c r="M1259" s="50"/>
      <c r="N1259" s="1"/>
      <c r="O1259" s="50"/>
      <c r="P1259" s="50"/>
      <c r="Q1259" s="50"/>
      <c r="R1259" s="3"/>
      <c r="S1259" s="2"/>
      <c r="T1259" s="1"/>
      <c r="U1259" s="1"/>
      <c r="V1259" s="1"/>
      <c r="W1259" s="3"/>
      <c r="X1259" s="66"/>
      <c r="Y1259" s="162"/>
      <c r="Z1259" s="162"/>
      <c r="AA1259" s="162"/>
      <c r="AB1259" s="2"/>
      <c r="AC1259" s="2"/>
      <c r="AE1259" s="163"/>
      <c r="AG1259" s="1"/>
      <c r="AH1259" s="1"/>
      <c r="AI1259" s="1"/>
      <c r="AJ1259" s="50"/>
    </row>
    <row r="1260" spans="1:36" customFormat="1" x14ac:dyDescent="0.25">
      <c r="A1260" s="15"/>
      <c r="B1260" s="15"/>
      <c r="C1260" s="15"/>
      <c r="D1260" s="15"/>
      <c r="E1260" s="15"/>
      <c r="F1260" s="15"/>
      <c r="G1260" s="15"/>
      <c r="H1260" s="15"/>
      <c r="I1260" s="15"/>
      <c r="J1260" s="50"/>
      <c r="K1260" s="3"/>
      <c r="L1260" s="50"/>
      <c r="M1260" s="50"/>
      <c r="N1260" s="1"/>
      <c r="O1260" s="50"/>
      <c r="P1260" s="50"/>
      <c r="Q1260" s="50"/>
      <c r="R1260" s="3"/>
      <c r="S1260" s="2"/>
      <c r="T1260" s="1"/>
      <c r="U1260" s="1"/>
      <c r="V1260" s="1"/>
      <c r="W1260" s="3"/>
      <c r="X1260" s="66"/>
      <c r="Y1260" s="162"/>
      <c r="Z1260" s="162"/>
      <c r="AA1260" s="162"/>
      <c r="AB1260" s="2"/>
      <c r="AC1260" s="2"/>
      <c r="AE1260" s="163"/>
      <c r="AG1260" s="1"/>
      <c r="AH1260" s="1"/>
      <c r="AI1260" s="1"/>
      <c r="AJ1260" s="50"/>
    </row>
    <row r="1261" spans="1:36" customFormat="1" x14ac:dyDescent="0.25">
      <c r="A1261" s="15"/>
      <c r="B1261" s="15"/>
      <c r="C1261" s="15"/>
      <c r="D1261" s="15"/>
      <c r="E1261" s="15"/>
      <c r="F1261" s="15"/>
      <c r="G1261" s="15"/>
      <c r="H1261" s="15"/>
      <c r="I1261" s="15"/>
      <c r="J1261" s="50"/>
      <c r="K1261" s="3"/>
      <c r="L1261" s="50"/>
      <c r="M1261" s="50"/>
      <c r="N1261" s="1"/>
      <c r="O1261" s="50"/>
      <c r="P1261" s="50"/>
      <c r="Q1261" s="50"/>
      <c r="R1261" s="3"/>
      <c r="S1261" s="2"/>
      <c r="T1261" s="1"/>
      <c r="U1261" s="1"/>
      <c r="V1261" s="1"/>
      <c r="W1261" s="3"/>
      <c r="X1261" s="66"/>
      <c r="Y1261" s="162"/>
      <c r="Z1261" s="162"/>
      <c r="AA1261" s="162"/>
      <c r="AB1261" s="2"/>
      <c r="AC1261" s="2"/>
      <c r="AE1261" s="163"/>
      <c r="AG1261" s="1"/>
      <c r="AH1261" s="1"/>
      <c r="AI1261" s="1"/>
      <c r="AJ1261" s="50"/>
    </row>
    <row r="1262" spans="1:36" customFormat="1" x14ac:dyDescent="0.25">
      <c r="A1262" s="15"/>
      <c r="B1262" s="15"/>
      <c r="C1262" s="15"/>
      <c r="D1262" s="15"/>
      <c r="E1262" s="15"/>
      <c r="F1262" s="15"/>
      <c r="G1262" s="15"/>
      <c r="H1262" s="15"/>
      <c r="I1262" s="15"/>
      <c r="J1262" s="50"/>
      <c r="K1262" s="3"/>
      <c r="L1262" s="50"/>
      <c r="M1262" s="50"/>
      <c r="N1262" s="1"/>
      <c r="O1262" s="50"/>
      <c r="P1262" s="50"/>
      <c r="Q1262" s="50"/>
      <c r="R1262" s="3"/>
      <c r="S1262" s="2"/>
      <c r="T1262" s="1"/>
      <c r="U1262" s="1"/>
      <c r="V1262" s="1"/>
      <c r="W1262" s="3"/>
      <c r="X1262" s="66"/>
      <c r="Y1262" s="162"/>
      <c r="Z1262" s="162"/>
      <c r="AA1262" s="162"/>
      <c r="AB1262" s="2"/>
      <c r="AC1262" s="2"/>
      <c r="AE1262" s="163"/>
      <c r="AG1262" s="1"/>
      <c r="AH1262" s="1"/>
      <c r="AI1262" s="1"/>
      <c r="AJ1262" s="50"/>
    </row>
    <row r="1263" spans="1:36" customFormat="1" x14ac:dyDescent="0.25">
      <c r="A1263" s="15"/>
      <c r="B1263" s="15"/>
      <c r="C1263" s="15"/>
      <c r="D1263" s="15"/>
      <c r="E1263" s="15"/>
      <c r="F1263" s="15"/>
      <c r="G1263" s="15"/>
      <c r="H1263" s="15"/>
      <c r="I1263" s="15"/>
      <c r="J1263" s="50"/>
      <c r="K1263" s="3"/>
      <c r="L1263" s="50"/>
      <c r="M1263" s="50"/>
      <c r="N1263" s="1"/>
      <c r="O1263" s="50"/>
      <c r="P1263" s="50"/>
      <c r="Q1263" s="50"/>
      <c r="R1263" s="3"/>
      <c r="S1263" s="2"/>
      <c r="T1263" s="1"/>
      <c r="U1263" s="1"/>
      <c r="V1263" s="1"/>
      <c r="W1263" s="3"/>
      <c r="X1263" s="66"/>
      <c r="Y1263" s="162"/>
      <c r="Z1263" s="162"/>
      <c r="AA1263" s="162"/>
      <c r="AB1263" s="2"/>
      <c r="AC1263" s="2"/>
      <c r="AE1263" s="163"/>
      <c r="AG1263" s="1"/>
      <c r="AH1263" s="1"/>
      <c r="AI1263" s="1"/>
      <c r="AJ1263" s="50"/>
    </row>
    <row r="1264" spans="1:36" customFormat="1" x14ac:dyDescent="0.25">
      <c r="A1264" s="15"/>
      <c r="B1264" s="15"/>
      <c r="C1264" s="15"/>
      <c r="D1264" s="15"/>
      <c r="E1264" s="15"/>
      <c r="F1264" s="15"/>
      <c r="G1264" s="15"/>
      <c r="H1264" s="15"/>
      <c r="I1264" s="15"/>
      <c r="J1264" s="50"/>
      <c r="K1264" s="3"/>
      <c r="L1264" s="50"/>
      <c r="M1264" s="50"/>
      <c r="N1264" s="1"/>
      <c r="O1264" s="50"/>
      <c r="P1264" s="50"/>
      <c r="Q1264" s="50"/>
      <c r="R1264" s="3"/>
      <c r="S1264" s="2"/>
      <c r="T1264" s="1"/>
      <c r="U1264" s="1"/>
      <c r="V1264" s="1"/>
      <c r="W1264" s="3"/>
      <c r="X1264" s="66"/>
      <c r="Y1264" s="162"/>
      <c r="Z1264" s="162"/>
      <c r="AA1264" s="162"/>
      <c r="AB1264" s="2"/>
      <c r="AC1264" s="2"/>
      <c r="AE1264" s="163"/>
      <c r="AG1264" s="1"/>
      <c r="AH1264" s="1"/>
      <c r="AI1264" s="1"/>
      <c r="AJ1264" s="50"/>
    </row>
    <row r="1265" spans="1:36" customFormat="1" x14ac:dyDescent="0.25">
      <c r="A1265" s="15"/>
      <c r="B1265" s="15"/>
      <c r="C1265" s="15"/>
      <c r="D1265" s="15"/>
      <c r="E1265" s="15"/>
      <c r="F1265" s="15"/>
      <c r="G1265" s="15"/>
      <c r="H1265" s="15"/>
      <c r="I1265" s="15"/>
      <c r="J1265" s="50"/>
      <c r="K1265" s="3"/>
      <c r="L1265" s="50"/>
      <c r="M1265" s="50"/>
      <c r="N1265" s="1"/>
      <c r="O1265" s="50"/>
      <c r="P1265" s="50"/>
      <c r="Q1265" s="50"/>
      <c r="R1265" s="3"/>
      <c r="S1265" s="2"/>
      <c r="T1265" s="1"/>
      <c r="U1265" s="1"/>
      <c r="V1265" s="1"/>
      <c r="W1265" s="3"/>
      <c r="X1265" s="66"/>
      <c r="Y1265" s="162"/>
      <c r="Z1265" s="162"/>
      <c r="AA1265" s="162"/>
      <c r="AB1265" s="2"/>
      <c r="AC1265" s="2"/>
      <c r="AE1265" s="163"/>
      <c r="AG1265" s="1"/>
      <c r="AH1265" s="1"/>
      <c r="AI1265" s="1"/>
      <c r="AJ1265" s="50"/>
    </row>
    <row r="1266" spans="1:36" customFormat="1" x14ac:dyDescent="0.25">
      <c r="A1266" s="15"/>
      <c r="B1266" s="15"/>
      <c r="C1266" s="15"/>
      <c r="D1266" s="15"/>
      <c r="E1266" s="15"/>
      <c r="F1266" s="15"/>
      <c r="G1266" s="15"/>
      <c r="H1266" s="15"/>
      <c r="I1266" s="15"/>
      <c r="J1266" s="50"/>
      <c r="K1266" s="3"/>
      <c r="L1266" s="50"/>
      <c r="M1266" s="50"/>
      <c r="N1266" s="1"/>
      <c r="O1266" s="50"/>
      <c r="P1266" s="50"/>
      <c r="Q1266" s="50"/>
      <c r="R1266" s="3"/>
      <c r="S1266" s="2"/>
      <c r="T1266" s="1"/>
      <c r="U1266" s="1"/>
      <c r="V1266" s="1"/>
      <c r="W1266" s="3"/>
      <c r="X1266" s="66"/>
      <c r="Y1266" s="162"/>
      <c r="Z1266" s="162"/>
      <c r="AA1266" s="162"/>
      <c r="AB1266" s="2"/>
      <c r="AC1266" s="2"/>
      <c r="AE1266" s="163"/>
      <c r="AG1266" s="1"/>
      <c r="AH1266" s="1"/>
      <c r="AI1266" s="1"/>
      <c r="AJ1266" s="50"/>
    </row>
    <row r="1267" spans="1:36" customFormat="1" x14ac:dyDescent="0.25">
      <c r="A1267" s="15"/>
      <c r="B1267" s="15"/>
      <c r="C1267" s="15"/>
      <c r="D1267" s="15"/>
      <c r="E1267" s="15"/>
      <c r="F1267" s="15"/>
      <c r="G1267" s="15"/>
      <c r="H1267" s="15"/>
      <c r="I1267" s="15"/>
      <c r="J1267" s="50"/>
      <c r="K1267" s="3"/>
      <c r="L1267" s="50"/>
      <c r="M1267" s="50"/>
      <c r="N1267" s="1"/>
      <c r="O1267" s="50"/>
      <c r="P1267" s="50"/>
      <c r="Q1267" s="50"/>
      <c r="R1267" s="3"/>
      <c r="S1267" s="2"/>
      <c r="T1267" s="1"/>
      <c r="U1267" s="1"/>
      <c r="V1267" s="1"/>
      <c r="W1267" s="3"/>
      <c r="X1267" s="66"/>
      <c r="Y1267" s="162"/>
      <c r="Z1267" s="162"/>
      <c r="AA1267" s="162"/>
      <c r="AB1267" s="2"/>
      <c r="AC1267" s="2"/>
      <c r="AE1267" s="163"/>
      <c r="AG1267" s="1"/>
      <c r="AH1267" s="1"/>
      <c r="AI1267" s="1"/>
      <c r="AJ1267" s="50"/>
    </row>
    <row r="1268" spans="1:36" customFormat="1" x14ac:dyDescent="0.25">
      <c r="A1268" s="15"/>
      <c r="B1268" s="15"/>
      <c r="C1268" s="15"/>
      <c r="D1268" s="15"/>
      <c r="E1268" s="15"/>
      <c r="F1268" s="15"/>
      <c r="G1268" s="15"/>
      <c r="H1268" s="15"/>
      <c r="I1268" s="15"/>
      <c r="J1268" s="50"/>
      <c r="K1268" s="3"/>
      <c r="L1268" s="50"/>
      <c r="M1268" s="50"/>
      <c r="N1268" s="1"/>
      <c r="O1268" s="50"/>
      <c r="P1268" s="50"/>
      <c r="Q1268" s="50"/>
      <c r="R1268" s="3"/>
      <c r="S1268" s="2"/>
      <c r="T1268" s="1"/>
      <c r="U1268" s="1"/>
      <c r="V1268" s="1"/>
      <c r="W1268" s="3"/>
      <c r="X1268" s="66"/>
      <c r="Y1268" s="162"/>
      <c r="Z1268" s="162"/>
      <c r="AA1268" s="162"/>
      <c r="AB1268" s="2"/>
      <c r="AC1268" s="2"/>
      <c r="AE1268" s="163"/>
      <c r="AG1268" s="1"/>
      <c r="AH1268" s="1"/>
      <c r="AI1268" s="1"/>
      <c r="AJ1268" s="50"/>
    </row>
    <row r="1269" spans="1:36" customFormat="1" x14ac:dyDescent="0.25">
      <c r="A1269" s="15"/>
      <c r="B1269" s="15"/>
      <c r="C1269" s="15"/>
      <c r="D1269" s="15"/>
      <c r="E1269" s="15"/>
      <c r="F1269" s="15"/>
      <c r="G1269" s="15"/>
      <c r="H1269" s="15"/>
      <c r="I1269" s="15"/>
      <c r="J1269" s="50"/>
      <c r="K1269" s="3"/>
      <c r="L1269" s="50"/>
      <c r="M1269" s="50"/>
      <c r="N1269" s="1"/>
      <c r="O1269" s="50"/>
      <c r="P1269" s="50"/>
      <c r="Q1269" s="50"/>
      <c r="R1269" s="3"/>
      <c r="S1269" s="2"/>
      <c r="T1269" s="1"/>
      <c r="U1269" s="1"/>
      <c r="V1269" s="1"/>
      <c r="W1269" s="3"/>
      <c r="X1269" s="66"/>
      <c r="Y1269" s="162"/>
      <c r="Z1269" s="162"/>
      <c r="AA1269" s="162"/>
      <c r="AB1269" s="2"/>
      <c r="AC1269" s="2"/>
      <c r="AE1269" s="163"/>
      <c r="AG1269" s="1"/>
      <c r="AH1269" s="1"/>
      <c r="AI1269" s="1"/>
      <c r="AJ1269" s="50"/>
    </row>
    <row r="1270" spans="1:36" customFormat="1" x14ac:dyDescent="0.25">
      <c r="A1270" s="15"/>
      <c r="B1270" s="15"/>
      <c r="C1270" s="15"/>
      <c r="D1270" s="15"/>
      <c r="E1270" s="15"/>
      <c r="F1270" s="15"/>
      <c r="G1270" s="15"/>
      <c r="H1270" s="15"/>
      <c r="I1270" s="15"/>
      <c r="J1270" s="50"/>
      <c r="K1270" s="3"/>
      <c r="L1270" s="50"/>
      <c r="M1270" s="50"/>
      <c r="N1270" s="1"/>
      <c r="O1270" s="50"/>
      <c r="P1270" s="50"/>
      <c r="Q1270" s="50"/>
      <c r="R1270" s="3"/>
      <c r="S1270" s="2"/>
      <c r="T1270" s="1"/>
      <c r="U1270" s="1"/>
      <c r="V1270" s="1"/>
      <c r="W1270" s="3"/>
      <c r="X1270" s="66"/>
      <c r="Y1270" s="162"/>
      <c r="Z1270" s="162"/>
      <c r="AA1270" s="162"/>
      <c r="AB1270" s="2"/>
      <c r="AC1270" s="2"/>
      <c r="AE1270" s="163"/>
      <c r="AG1270" s="1"/>
      <c r="AH1270" s="1"/>
      <c r="AI1270" s="1"/>
      <c r="AJ1270" s="50"/>
    </row>
    <row r="1271" spans="1:36" customFormat="1" x14ac:dyDescent="0.25">
      <c r="A1271" s="15"/>
      <c r="B1271" s="15"/>
      <c r="C1271" s="15"/>
      <c r="D1271" s="15"/>
      <c r="E1271" s="15"/>
      <c r="F1271" s="15"/>
      <c r="G1271" s="15"/>
      <c r="H1271" s="15"/>
      <c r="I1271" s="15"/>
      <c r="J1271" s="50"/>
      <c r="K1271" s="3"/>
      <c r="L1271" s="50"/>
      <c r="M1271" s="50"/>
      <c r="N1271" s="1"/>
      <c r="O1271" s="50"/>
      <c r="P1271" s="50"/>
      <c r="Q1271" s="50"/>
      <c r="R1271" s="3"/>
      <c r="S1271" s="2"/>
      <c r="T1271" s="1"/>
      <c r="U1271" s="1"/>
      <c r="V1271" s="1"/>
      <c r="W1271" s="3"/>
      <c r="X1271" s="66"/>
      <c r="Y1271" s="162"/>
      <c r="Z1271" s="162"/>
      <c r="AA1271" s="162"/>
      <c r="AB1271" s="2"/>
      <c r="AC1271" s="2"/>
      <c r="AE1271" s="163"/>
      <c r="AG1271" s="1"/>
      <c r="AH1271" s="1"/>
      <c r="AI1271" s="1"/>
      <c r="AJ1271" s="50"/>
    </row>
    <row r="1272" spans="1:36" customFormat="1" x14ac:dyDescent="0.25">
      <c r="A1272" s="15"/>
      <c r="B1272" s="15"/>
      <c r="C1272" s="15"/>
      <c r="D1272" s="15"/>
      <c r="E1272" s="15"/>
      <c r="F1272" s="15"/>
      <c r="G1272" s="15"/>
      <c r="H1272" s="15"/>
      <c r="I1272" s="15"/>
      <c r="J1272" s="50"/>
      <c r="K1272" s="3"/>
      <c r="L1272" s="50"/>
      <c r="M1272" s="50"/>
      <c r="N1272" s="1"/>
      <c r="O1272" s="50"/>
      <c r="P1272" s="50"/>
      <c r="Q1272" s="50"/>
      <c r="R1272" s="3"/>
      <c r="S1272" s="2"/>
      <c r="T1272" s="1"/>
      <c r="U1272" s="1"/>
      <c r="V1272" s="1"/>
      <c r="W1272" s="3"/>
      <c r="X1272" s="66"/>
      <c r="Y1272" s="162"/>
      <c r="Z1272" s="162"/>
      <c r="AA1272" s="162"/>
      <c r="AB1272" s="2"/>
      <c r="AC1272" s="2"/>
      <c r="AE1272" s="163"/>
      <c r="AG1272" s="1"/>
      <c r="AH1272" s="1"/>
      <c r="AI1272" s="1"/>
      <c r="AJ1272" s="50"/>
    </row>
    <row r="1273" spans="1:36" customFormat="1" x14ac:dyDescent="0.25">
      <c r="A1273" s="15"/>
      <c r="B1273" s="15"/>
      <c r="C1273" s="15"/>
      <c r="D1273" s="15"/>
      <c r="E1273" s="15"/>
      <c r="F1273" s="15"/>
      <c r="G1273" s="15"/>
      <c r="H1273" s="15"/>
      <c r="I1273" s="15"/>
      <c r="J1273" s="50"/>
      <c r="K1273" s="3"/>
      <c r="L1273" s="50"/>
      <c r="M1273" s="50"/>
      <c r="N1273" s="1"/>
      <c r="O1273" s="50"/>
      <c r="P1273" s="50"/>
      <c r="Q1273" s="50"/>
      <c r="R1273" s="3"/>
      <c r="S1273" s="2"/>
      <c r="T1273" s="1"/>
      <c r="U1273" s="1"/>
      <c r="V1273" s="1"/>
      <c r="W1273" s="3"/>
      <c r="X1273" s="66"/>
      <c r="Y1273" s="162"/>
      <c r="Z1273" s="162"/>
      <c r="AA1273" s="162"/>
      <c r="AB1273" s="2"/>
      <c r="AC1273" s="2"/>
      <c r="AE1273" s="163"/>
      <c r="AG1273" s="1"/>
      <c r="AH1273" s="1"/>
      <c r="AI1273" s="1"/>
      <c r="AJ1273" s="50"/>
    </row>
    <row r="1274" spans="1:36" customFormat="1" x14ac:dyDescent="0.25">
      <c r="A1274" s="15"/>
      <c r="B1274" s="15"/>
      <c r="C1274" s="15"/>
      <c r="D1274" s="15"/>
      <c r="E1274" s="15"/>
      <c r="F1274" s="15"/>
      <c r="G1274" s="15"/>
      <c r="H1274" s="15"/>
      <c r="I1274" s="15"/>
      <c r="J1274" s="50"/>
      <c r="K1274" s="3"/>
      <c r="L1274" s="50"/>
      <c r="M1274" s="50"/>
      <c r="N1274" s="1"/>
      <c r="O1274" s="50"/>
      <c r="P1274" s="50"/>
      <c r="Q1274" s="50"/>
      <c r="R1274" s="3"/>
      <c r="S1274" s="2"/>
      <c r="T1274" s="1"/>
      <c r="U1274" s="1"/>
      <c r="V1274" s="1"/>
      <c r="W1274" s="3"/>
      <c r="X1274" s="66"/>
      <c r="Y1274" s="162"/>
      <c r="Z1274" s="162"/>
      <c r="AA1274" s="162"/>
      <c r="AB1274" s="2"/>
      <c r="AC1274" s="2"/>
      <c r="AE1274" s="163"/>
      <c r="AG1274" s="1"/>
      <c r="AH1274" s="1"/>
      <c r="AI1274" s="1"/>
      <c r="AJ1274" s="50"/>
    </row>
    <row r="1275" spans="1:36" customFormat="1" x14ac:dyDescent="0.25">
      <c r="A1275" s="15"/>
      <c r="B1275" s="15"/>
      <c r="C1275" s="15"/>
      <c r="D1275" s="15"/>
      <c r="E1275" s="15"/>
      <c r="F1275" s="15"/>
      <c r="G1275" s="15"/>
      <c r="H1275" s="15"/>
      <c r="I1275" s="15"/>
      <c r="J1275" s="50"/>
      <c r="K1275" s="3"/>
      <c r="L1275" s="50"/>
      <c r="M1275" s="50"/>
      <c r="N1275" s="1"/>
      <c r="O1275" s="50"/>
      <c r="P1275" s="50"/>
      <c r="Q1275" s="50"/>
      <c r="R1275" s="3"/>
      <c r="S1275" s="2"/>
      <c r="T1275" s="1"/>
      <c r="U1275" s="1"/>
      <c r="V1275" s="1"/>
      <c r="W1275" s="3"/>
      <c r="X1275" s="66"/>
      <c r="Y1275" s="162"/>
      <c r="Z1275" s="162"/>
      <c r="AA1275" s="162"/>
      <c r="AB1275" s="2"/>
      <c r="AC1275" s="2"/>
      <c r="AE1275" s="163"/>
      <c r="AG1275" s="1"/>
      <c r="AH1275" s="1"/>
      <c r="AI1275" s="1"/>
      <c r="AJ1275" s="50"/>
    </row>
    <row r="1276" spans="1:36" customFormat="1" x14ac:dyDescent="0.25">
      <c r="A1276" s="15"/>
      <c r="B1276" s="15"/>
      <c r="C1276" s="15"/>
      <c r="D1276" s="15"/>
      <c r="E1276" s="15"/>
      <c r="F1276" s="15"/>
      <c r="G1276" s="15"/>
      <c r="H1276" s="15"/>
      <c r="I1276" s="15"/>
      <c r="J1276" s="50"/>
      <c r="K1276" s="3"/>
      <c r="L1276" s="50"/>
      <c r="M1276" s="50"/>
      <c r="N1276" s="1"/>
      <c r="O1276" s="50"/>
      <c r="P1276" s="50"/>
      <c r="Q1276" s="50"/>
      <c r="R1276" s="3"/>
      <c r="S1276" s="2"/>
      <c r="T1276" s="1"/>
      <c r="U1276" s="1"/>
      <c r="V1276" s="1"/>
      <c r="W1276" s="3"/>
      <c r="X1276" s="66"/>
      <c r="Y1276" s="162"/>
      <c r="Z1276" s="162"/>
      <c r="AA1276" s="162"/>
      <c r="AB1276" s="2"/>
      <c r="AC1276" s="2"/>
      <c r="AE1276" s="163"/>
      <c r="AG1276" s="1"/>
      <c r="AH1276" s="1"/>
      <c r="AI1276" s="1"/>
      <c r="AJ1276" s="50"/>
    </row>
    <row r="1277" spans="1:36" customFormat="1" x14ac:dyDescent="0.25">
      <c r="A1277" s="15"/>
      <c r="B1277" s="15"/>
      <c r="C1277" s="15"/>
      <c r="D1277" s="15"/>
      <c r="E1277" s="15"/>
      <c r="F1277" s="15"/>
      <c r="G1277" s="15"/>
      <c r="H1277" s="15"/>
      <c r="I1277" s="15"/>
      <c r="J1277" s="50"/>
      <c r="K1277" s="3"/>
      <c r="L1277" s="50"/>
      <c r="M1277" s="50"/>
      <c r="N1277" s="1"/>
      <c r="O1277" s="50"/>
      <c r="P1277" s="50"/>
      <c r="Q1277" s="50"/>
      <c r="R1277" s="3"/>
      <c r="S1277" s="2"/>
      <c r="T1277" s="1"/>
      <c r="U1277" s="1"/>
      <c r="V1277" s="1"/>
      <c r="W1277" s="3"/>
      <c r="X1277" s="66"/>
      <c r="Y1277" s="162"/>
      <c r="Z1277" s="162"/>
      <c r="AA1277" s="162"/>
      <c r="AB1277" s="2"/>
      <c r="AC1277" s="2"/>
      <c r="AE1277" s="163"/>
      <c r="AG1277" s="1"/>
      <c r="AH1277" s="1"/>
      <c r="AI1277" s="1"/>
      <c r="AJ1277" s="50"/>
    </row>
    <row r="1278" spans="1:36" customFormat="1" x14ac:dyDescent="0.25">
      <c r="A1278" s="15"/>
      <c r="B1278" s="15"/>
      <c r="C1278" s="15"/>
      <c r="D1278" s="15"/>
      <c r="E1278" s="15"/>
      <c r="F1278" s="15"/>
      <c r="G1278" s="15"/>
      <c r="H1278" s="15"/>
      <c r="I1278" s="15"/>
      <c r="J1278" s="50"/>
      <c r="K1278" s="3"/>
      <c r="L1278" s="50"/>
      <c r="M1278" s="50"/>
      <c r="N1278" s="1"/>
      <c r="O1278" s="50"/>
      <c r="P1278" s="50"/>
      <c r="Q1278" s="50"/>
      <c r="R1278" s="3"/>
      <c r="S1278" s="2"/>
      <c r="T1278" s="1"/>
      <c r="U1278" s="1"/>
      <c r="V1278" s="1"/>
      <c r="W1278" s="3"/>
      <c r="X1278" s="66"/>
      <c r="Y1278" s="162"/>
      <c r="Z1278" s="162"/>
      <c r="AA1278" s="162"/>
      <c r="AB1278" s="2"/>
      <c r="AC1278" s="2"/>
      <c r="AE1278" s="163"/>
      <c r="AG1278" s="1"/>
      <c r="AH1278" s="1"/>
      <c r="AI1278" s="1"/>
      <c r="AJ1278" s="50"/>
    </row>
    <row r="1279" spans="1:36" customFormat="1" x14ac:dyDescent="0.25">
      <c r="A1279" s="15"/>
      <c r="B1279" s="15"/>
      <c r="C1279" s="15"/>
      <c r="D1279" s="15"/>
      <c r="E1279" s="15"/>
      <c r="F1279" s="15"/>
      <c r="G1279" s="15"/>
      <c r="H1279" s="15"/>
      <c r="I1279" s="15"/>
      <c r="J1279" s="50"/>
      <c r="K1279" s="3"/>
      <c r="L1279" s="50"/>
      <c r="M1279" s="50"/>
      <c r="N1279" s="1"/>
      <c r="O1279" s="50"/>
      <c r="P1279" s="50"/>
      <c r="Q1279" s="50"/>
      <c r="R1279" s="3"/>
      <c r="S1279" s="2"/>
      <c r="T1279" s="1"/>
      <c r="U1279" s="1"/>
      <c r="V1279" s="1"/>
      <c r="W1279" s="3"/>
      <c r="X1279" s="66"/>
      <c r="Y1279" s="162"/>
      <c r="Z1279" s="162"/>
      <c r="AA1279" s="162"/>
      <c r="AB1279" s="2"/>
      <c r="AC1279" s="2"/>
      <c r="AE1279" s="163"/>
      <c r="AG1279" s="1"/>
      <c r="AH1279" s="1"/>
      <c r="AI1279" s="1"/>
      <c r="AJ1279" s="50"/>
    </row>
    <row r="1280" spans="1:36" customFormat="1" x14ac:dyDescent="0.25">
      <c r="A1280" s="15"/>
      <c r="B1280" s="15"/>
      <c r="C1280" s="15"/>
      <c r="D1280" s="15"/>
      <c r="E1280" s="15"/>
      <c r="F1280" s="15"/>
      <c r="G1280" s="15"/>
      <c r="H1280" s="15"/>
      <c r="I1280" s="15"/>
      <c r="J1280" s="50"/>
      <c r="K1280" s="3"/>
      <c r="L1280" s="50"/>
      <c r="M1280" s="50"/>
      <c r="N1280" s="1"/>
      <c r="O1280" s="50"/>
      <c r="P1280" s="50"/>
      <c r="Q1280" s="50"/>
      <c r="R1280" s="3"/>
      <c r="S1280" s="2"/>
      <c r="T1280" s="1"/>
      <c r="U1280" s="1"/>
      <c r="V1280" s="1"/>
      <c r="W1280" s="3"/>
      <c r="X1280" s="66"/>
      <c r="Y1280" s="162"/>
      <c r="Z1280" s="162"/>
      <c r="AA1280" s="162"/>
      <c r="AB1280" s="2"/>
      <c r="AC1280" s="2"/>
      <c r="AE1280" s="163"/>
      <c r="AG1280" s="1"/>
      <c r="AH1280" s="1"/>
      <c r="AI1280" s="1"/>
      <c r="AJ1280" s="50"/>
    </row>
    <row r="1281" spans="1:36" customFormat="1" x14ac:dyDescent="0.25">
      <c r="A1281" s="15"/>
      <c r="B1281" s="15"/>
      <c r="C1281" s="15"/>
      <c r="D1281" s="15"/>
      <c r="E1281" s="15"/>
      <c r="F1281" s="15"/>
      <c r="G1281" s="15"/>
      <c r="H1281" s="15"/>
      <c r="I1281" s="15"/>
      <c r="J1281" s="50"/>
      <c r="K1281" s="3"/>
      <c r="L1281" s="50"/>
      <c r="M1281" s="50"/>
      <c r="N1281" s="1"/>
      <c r="O1281" s="50"/>
      <c r="P1281" s="50"/>
      <c r="Q1281" s="50"/>
      <c r="R1281" s="3"/>
      <c r="S1281" s="2"/>
      <c r="T1281" s="1"/>
      <c r="U1281" s="1"/>
      <c r="V1281" s="1"/>
      <c r="W1281" s="3"/>
      <c r="X1281" s="66"/>
      <c r="Y1281" s="162"/>
      <c r="Z1281" s="162"/>
      <c r="AA1281" s="162"/>
      <c r="AB1281" s="2"/>
      <c r="AC1281" s="2"/>
      <c r="AE1281" s="163"/>
      <c r="AG1281" s="1"/>
      <c r="AH1281" s="1"/>
      <c r="AI1281" s="1"/>
      <c r="AJ1281" s="50"/>
    </row>
    <row r="1282" spans="1:36" customFormat="1" x14ac:dyDescent="0.25">
      <c r="A1282" s="15"/>
      <c r="B1282" s="15"/>
      <c r="C1282" s="15"/>
      <c r="D1282" s="15"/>
      <c r="E1282" s="15"/>
      <c r="F1282" s="15"/>
      <c r="G1282" s="15"/>
      <c r="H1282" s="15"/>
      <c r="I1282" s="15"/>
      <c r="J1282" s="50"/>
      <c r="K1282" s="3"/>
      <c r="L1282" s="50"/>
      <c r="M1282" s="50"/>
      <c r="N1282" s="1"/>
      <c r="O1282" s="50"/>
      <c r="P1282" s="50"/>
      <c r="Q1282" s="50"/>
      <c r="R1282" s="3"/>
      <c r="S1282" s="2"/>
      <c r="T1282" s="1"/>
      <c r="U1282" s="1"/>
      <c r="V1282" s="1"/>
      <c r="W1282" s="3"/>
      <c r="X1282" s="66"/>
      <c r="Y1282" s="162"/>
      <c r="Z1282" s="162"/>
      <c r="AA1282" s="162"/>
      <c r="AB1282" s="2"/>
      <c r="AC1282" s="2"/>
      <c r="AE1282" s="163"/>
      <c r="AG1282" s="1"/>
      <c r="AH1282" s="1"/>
      <c r="AI1282" s="1"/>
      <c r="AJ1282" s="50"/>
    </row>
    <row r="1283" spans="1:36" customFormat="1" x14ac:dyDescent="0.25">
      <c r="A1283" s="15"/>
      <c r="B1283" s="15"/>
      <c r="C1283" s="15"/>
      <c r="D1283" s="15"/>
      <c r="E1283" s="15"/>
      <c r="F1283" s="15"/>
      <c r="G1283" s="15"/>
      <c r="H1283" s="15"/>
      <c r="I1283" s="15"/>
      <c r="J1283" s="50"/>
      <c r="K1283" s="3"/>
      <c r="L1283" s="50"/>
      <c r="M1283" s="50"/>
      <c r="N1283" s="1"/>
      <c r="O1283" s="50"/>
      <c r="P1283" s="50"/>
      <c r="Q1283" s="50"/>
      <c r="R1283" s="3"/>
      <c r="S1283" s="2"/>
      <c r="T1283" s="1"/>
      <c r="U1283" s="1"/>
      <c r="V1283" s="1"/>
      <c r="W1283" s="3"/>
      <c r="X1283" s="66"/>
      <c r="Y1283" s="162"/>
      <c r="Z1283" s="162"/>
      <c r="AA1283" s="162"/>
      <c r="AB1283" s="2"/>
      <c r="AC1283" s="2"/>
      <c r="AE1283" s="163"/>
      <c r="AG1283" s="1"/>
      <c r="AH1283" s="1"/>
      <c r="AI1283" s="1"/>
      <c r="AJ1283" s="50"/>
    </row>
    <row r="1284" spans="1:36" customFormat="1" x14ac:dyDescent="0.25">
      <c r="A1284" s="15"/>
      <c r="B1284" s="15"/>
      <c r="C1284" s="15"/>
      <c r="D1284" s="15"/>
      <c r="E1284" s="15"/>
      <c r="F1284" s="15"/>
      <c r="G1284" s="15"/>
      <c r="H1284" s="15"/>
      <c r="I1284" s="15"/>
      <c r="J1284" s="50"/>
      <c r="K1284" s="3"/>
      <c r="L1284" s="50"/>
      <c r="M1284" s="50"/>
      <c r="N1284" s="1"/>
      <c r="O1284" s="50"/>
      <c r="P1284" s="50"/>
      <c r="Q1284" s="50"/>
      <c r="R1284" s="3"/>
      <c r="S1284" s="2"/>
      <c r="T1284" s="1"/>
      <c r="U1284" s="1"/>
      <c r="V1284" s="1"/>
      <c r="W1284" s="3"/>
      <c r="X1284" s="66"/>
      <c r="Y1284" s="162"/>
      <c r="Z1284" s="162"/>
      <c r="AA1284" s="162"/>
      <c r="AB1284" s="2"/>
      <c r="AC1284" s="2"/>
      <c r="AE1284" s="163"/>
      <c r="AG1284" s="1"/>
      <c r="AH1284" s="1"/>
      <c r="AI1284" s="1"/>
      <c r="AJ1284" s="50"/>
    </row>
    <row r="1285" spans="1:36" customFormat="1" x14ac:dyDescent="0.25">
      <c r="A1285" s="15"/>
      <c r="B1285" s="15"/>
      <c r="C1285" s="15"/>
      <c r="D1285" s="15"/>
      <c r="E1285" s="15"/>
      <c r="F1285" s="15"/>
      <c r="G1285" s="15"/>
      <c r="H1285" s="15"/>
      <c r="I1285" s="15"/>
      <c r="J1285" s="50"/>
      <c r="K1285" s="3"/>
      <c r="L1285" s="50"/>
      <c r="M1285" s="50"/>
      <c r="N1285" s="1"/>
      <c r="O1285" s="50"/>
      <c r="P1285" s="50"/>
      <c r="Q1285" s="50"/>
      <c r="R1285" s="3"/>
      <c r="S1285" s="2"/>
      <c r="T1285" s="1"/>
      <c r="U1285" s="1"/>
      <c r="V1285" s="1"/>
      <c r="W1285" s="3"/>
      <c r="X1285" s="66"/>
      <c r="Y1285" s="162"/>
      <c r="Z1285" s="162"/>
      <c r="AA1285" s="162"/>
      <c r="AB1285" s="2"/>
      <c r="AC1285" s="2"/>
      <c r="AE1285" s="163"/>
      <c r="AG1285" s="1"/>
      <c r="AH1285" s="1"/>
      <c r="AI1285" s="1"/>
      <c r="AJ1285" s="50"/>
    </row>
    <row r="1286" spans="1:36" customFormat="1" x14ac:dyDescent="0.25">
      <c r="A1286" s="15"/>
      <c r="B1286" s="15"/>
      <c r="C1286" s="15"/>
      <c r="D1286" s="15"/>
      <c r="E1286" s="15"/>
      <c r="F1286" s="15"/>
      <c r="G1286" s="15"/>
      <c r="H1286" s="15"/>
      <c r="I1286" s="15"/>
      <c r="J1286" s="50"/>
      <c r="K1286" s="3"/>
      <c r="L1286" s="50"/>
      <c r="M1286" s="50"/>
      <c r="N1286" s="1"/>
      <c r="O1286" s="50"/>
      <c r="P1286" s="50"/>
      <c r="Q1286" s="50"/>
      <c r="R1286" s="3"/>
      <c r="S1286" s="2"/>
      <c r="T1286" s="1"/>
      <c r="U1286" s="1"/>
      <c r="V1286" s="1"/>
      <c r="W1286" s="3"/>
      <c r="X1286" s="66"/>
      <c r="Y1286" s="162"/>
      <c r="Z1286" s="162"/>
      <c r="AA1286" s="162"/>
      <c r="AB1286" s="2"/>
      <c r="AC1286" s="2"/>
      <c r="AE1286" s="163"/>
      <c r="AG1286" s="1"/>
      <c r="AH1286" s="1"/>
      <c r="AI1286" s="1"/>
      <c r="AJ1286" s="50"/>
    </row>
    <row r="1287" spans="1:36" customFormat="1" x14ac:dyDescent="0.25">
      <c r="A1287" s="15"/>
      <c r="B1287" s="15"/>
      <c r="C1287" s="15"/>
      <c r="D1287" s="15"/>
      <c r="E1287" s="15"/>
      <c r="F1287" s="15"/>
      <c r="G1287" s="15"/>
      <c r="H1287" s="15"/>
      <c r="I1287" s="15"/>
      <c r="J1287" s="50"/>
      <c r="K1287" s="3"/>
      <c r="L1287" s="50"/>
      <c r="M1287" s="50"/>
      <c r="N1287" s="1"/>
      <c r="O1287" s="50"/>
      <c r="P1287" s="50"/>
      <c r="Q1287" s="50"/>
      <c r="R1287" s="3"/>
      <c r="S1287" s="2"/>
      <c r="T1287" s="1"/>
      <c r="U1287" s="1"/>
      <c r="V1287" s="1"/>
      <c r="W1287" s="3"/>
      <c r="X1287" s="66"/>
      <c r="Y1287" s="162"/>
      <c r="Z1287" s="162"/>
      <c r="AA1287" s="162"/>
      <c r="AB1287" s="2"/>
      <c r="AC1287" s="2"/>
      <c r="AE1287" s="163"/>
      <c r="AG1287" s="1"/>
      <c r="AH1287" s="1"/>
      <c r="AI1287" s="1"/>
      <c r="AJ1287" s="50"/>
    </row>
    <row r="1288" spans="1:36" customFormat="1" x14ac:dyDescent="0.25">
      <c r="A1288" s="15"/>
      <c r="B1288" s="15"/>
      <c r="C1288" s="15"/>
      <c r="D1288" s="15"/>
      <c r="E1288" s="15"/>
      <c r="F1288" s="15"/>
      <c r="G1288" s="15"/>
      <c r="H1288" s="15"/>
      <c r="I1288" s="15"/>
      <c r="J1288" s="50"/>
      <c r="K1288" s="3"/>
      <c r="L1288" s="50"/>
      <c r="M1288" s="50"/>
      <c r="N1288" s="1"/>
      <c r="O1288" s="50"/>
      <c r="P1288" s="50"/>
      <c r="Q1288" s="50"/>
      <c r="R1288" s="3"/>
      <c r="S1288" s="2"/>
      <c r="T1288" s="1"/>
      <c r="U1288" s="1"/>
      <c r="V1288" s="1"/>
      <c r="W1288" s="3"/>
      <c r="X1288" s="66"/>
      <c r="Y1288" s="162"/>
      <c r="Z1288" s="162"/>
      <c r="AA1288" s="162"/>
      <c r="AB1288" s="2"/>
      <c r="AC1288" s="2"/>
      <c r="AE1288" s="163"/>
      <c r="AG1288" s="1"/>
      <c r="AH1288" s="1"/>
      <c r="AI1288" s="1"/>
      <c r="AJ1288" s="50"/>
    </row>
    <row r="1289" spans="1:36" customFormat="1" x14ac:dyDescent="0.25">
      <c r="A1289" s="15"/>
      <c r="B1289" s="15"/>
      <c r="C1289" s="15"/>
      <c r="D1289" s="15"/>
      <c r="E1289" s="15"/>
      <c r="F1289" s="15"/>
      <c r="G1289" s="15"/>
      <c r="H1289" s="15"/>
      <c r="I1289" s="15"/>
      <c r="J1289" s="50"/>
      <c r="K1289" s="3"/>
      <c r="L1289" s="50"/>
      <c r="M1289" s="50"/>
      <c r="N1289" s="1"/>
      <c r="O1289" s="50"/>
      <c r="P1289" s="50"/>
      <c r="Q1289" s="50"/>
      <c r="R1289" s="3"/>
      <c r="S1289" s="2"/>
      <c r="T1289" s="1"/>
      <c r="U1289" s="1"/>
      <c r="V1289" s="1"/>
      <c r="W1289" s="3"/>
      <c r="X1289" s="66"/>
      <c r="Y1289" s="162"/>
      <c r="Z1289" s="162"/>
      <c r="AA1289" s="162"/>
      <c r="AB1289" s="2"/>
      <c r="AC1289" s="2"/>
      <c r="AE1289" s="163"/>
      <c r="AG1289" s="1"/>
      <c r="AH1289" s="1"/>
      <c r="AI1289" s="1"/>
      <c r="AJ1289" s="50"/>
    </row>
    <row r="1290" spans="1:36" customFormat="1" x14ac:dyDescent="0.25">
      <c r="A1290" s="15"/>
      <c r="B1290" s="15"/>
      <c r="C1290" s="15"/>
      <c r="D1290" s="15"/>
      <c r="E1290" s="15"/>
      <c r="F1290" s="15"/>
      <c r="G1290" s="15"/>
      <c r="H1290" s="15"/>
      <c r="I1290" s="15"/>
      <c r="J1290" s="50"/>
      <c r="K1290" s="3"/>
      <c r="L1290" s="50"/>
      <c r="M1290" s="50"/>
      <c r="N1290" s="1"/>
      <c r="O1290" s="50"/>
      <c r="P1290" s="50"/>
      <c r="Q1290" s="50"/>
      <c r="R1290" s="3"/>
      <c r="S1290" s="2"/>
      <c r="T1290" s="1"/>
      <c r="U1290" s="1"/>
      <c r="V1290" s="1"/>
      <c r="W1290" s="3"/>
      <c r="X1290" s="66"/>
      <c r="Y1290" s="162"/>
      <c r="Z1290" s="162"/>
      <c r="AA1290" s="162"/>
      <c r="AB1290" s="2"/>
      <c r="AC1290" s="2"/>
      <c r="AE1290" s="163"/>
      <c r="AG1290" s="1"/>
      <c r="AH1290" s="1"/>
      <c r="AI1290" s="1"/>
      <c r="AJ1290" s="50"/>
    </row>
    <row r="1291" spans="1:36" customFormat="1" x14ac:dyDescent="0.25">
      <c r="A1291" s="15"/>
      <c r="B1291" s="15"/>
      <c r="C1291" s="15"/>
      <c r="D1291" s="15"/>
      <c r="E1291" s="15"/>
      <c r="F1291" s="15"/>
      <c r="G1291" s="15"/>
      <c r="H1291" s="15"/>
      <c r="I1291" s="15"/>
      <c r="J1291" s="50"/>
      <c r="K1291" s="3"/>
      <c r="L1291" s="50"/>
      <c r="M1291" s="50"/>
      <c r="N1291" s="1"/>
      <c r="O1291" s="50"/>
      <c r="P1291" s="50"/>
      <c r="Q1291" s="50"/>
      <c r="R1291" s="3"/>
      <c r="S1291" s="2"/>
      <c r="T1291" s="1"/>
      <c r="U1291" s="1"/>
      <c r="V1291" s="1"/>
      <c r="W1291" s="3"/>
      <c r="X1291" s="66"/>
      <c r="Y1291" s="162"/>
      <c r="Z1291" s="162"/>
      <c r="AA1291" s="162"/>
      <c r="AB1291" s="2"/>
      <c r="AC1291" s="2"/>
      <c r="AE1291" s="163"/>
      <c r="AG1291" s="1"/>
      <c r="AH1291" s="1"/>
      <c r="AI1291" s="1"/>
      <c r="AJ1291" s="50"/>
    </row>
    <row r="1292" spans="1:36" customFormat="1" x14ac:dyDescent="0.25">
      <c r="A1292" s="15"/>
      <c r="B1292" s="15"/>
      <c r="C1292" s="15"/>
      <c r="D1292" s="15"/>
      <c r="E1292" s="15"/>
      <c r="F1292" s="15"/>
      <c r="G1292" s="15"/>
      <c r="H1292" s="15"/>
      <c r="I1292" s="15"/>
      <c r="J1292" s="50"/>
      <c r="K1292" s="3"/>
      <c r="L1292" s="50"/>
      <c r="M1292" s="50"/>
      <c r="N1292" s="1"/>
      <c r="O1292" s="50"/>
      <c r="P1292" s="50"/>
      <c r="Q1292" s="50"/>
      <c r="R1292" s="3"/>
      <c r="S1292" s="2"/>
      <c r="T1292" s="1"/>
      <c r="U1292" s="1"/>
      <c r="V1292" s="1"/>
      <c r="W1292" s="3"/>
      <c r="X1292" s="66"/>
      <c r="Y1292" s="162"/>
      <c r="Z1292" s="162"/>
      <c r="AA1292" s="162"/>
      <c r="AB1292" s="2"/>
      <c r="AC1292" s="2"/>
      <c r="AE1292" s="163"/>
      <c r="AG1292" s="1"/>
      <c r="AH1292" s="1"/>
      <c r="AI1292" s="1"/>
      <c r="AJ1292" s="50"/>
    </row>
    <row r="1293" spans="1:36" customFormat="1" x14ac:dyDescent="0.25">
      <c r="A1293" s="15"/>
      <c r="B1293" s="15"/>
      <c r="C1293" s="15"/>
      <c r="D1293" s="15"/>
      <c r="E1293" s="15"/>
      <c r="F1293" s="15"/>
      <c r="G1293" s="15"/>
      <c r="H1293" s="15"/>
      <c r="I1293" s="15"/>
      <c r="J1293" s="50"/>
      <c r="K1293" s="3"/>
      <c r="L1293" s="50"/>
      <c r="M1293" s="50"/>
      <c r="N1293" s="1"/>
      <c r="O1293" s="50"/>
      <c r="P1293" s="50"/>
      <c r="Q1293" s="50"/>
      <c r="R1293" s="3"/>
      <c r="S1293" s="2"/>
      <c r="T1293" s="1"/>
      <c r="U1293" s="1"/>
      <c r="V1293" s="1"/>
      <c r="W1293" s="3"/>
      <c r="X1293" s="66"/>
      <c r="Y1293" s="162"/>
      <c r="Z1293" s="162"/>
      <c r="AA1293" s="162"/>
      <c r="AB1293" s="2"/>
      <c r="AC1293" s="2"/>
      <c r="AE1293" s="163"/>
      <c r="AG1293" s="1"/>
      <c r="AH1293" s="1"/>
      <c r="AI1293" s="1"/>
      <c r="AJ1293" s="50"/>
    </row>
    <row r="1294" spans="1:36" customFormat="1" x14ac:dyDescent="0.25">
      <c r="A1294" s="15"/>
      <c r="B1294" s="15"/>
      <c r="C1294" s="15"/>
      <c r="D1294" s="15"/>
      <c r="E1294" s="15"/>
      <c r="F1294" s="15"/>
      <c r="G1294" s="15"/>
      <c r="H1294" s="15"/>
      <c r="I1294" s="15"/>
      <c r="J1294" s="50"/>
      <c r="K1294" s="3"/>
      <c r="L1294" s="50"/>
      <c r="M1294" s="50"/>
      <c r="N1294" s="1"/>
      <c r="O1294" s="50"/>
      <c r="P1294" s="50"/>
      <c r="Q1294" s="50"/>
      <c r="R1294" s="3"/>
      <c r="S1294" s="2"/>
      <c r="T1294" s="1"/>
      <c r="U1294" s="1"/>
      <c r="V1294" s="1"/>
      <c r="W1294" s="3"/>
      <c r="X1294" s="66"/>
      <c r="Y1294" s="162"/>
      <c r="Z1294" s="162"/>
      <c r="AA1294" s="162"/>
      <c r="AB1294" s="2"/>
      <c r="AC1294" s="2"/>
      <c r="AE1294" s="163"/>
      <c r="AG1294" s="1"/>
      <c r="AH1294" s="1"/>
      <c r="AI1294" s="1"/>
      <c r="AJ1294" s="50"/>
    </row>
    <row r="1295" spans="1:36" customFormat="1" x14ac:dyDescent="0.25">
      <c r="A1295" s="15"/>
      <c r="B1295" s="15"/>
      <c r="C1295" s="15"/>
      <c r="D1295" s="15"/>
      <c r="E1295" s="15"/>
      <c r="F1295" s="15"/>
      <c r="G1295" s="15"/>
      <c r="H1295" s="15"/>
      <c r="I1295" s="15"/>
      <c r="J1295" s="50"/>
      <c r="K1295" s="3"/>
      <c r="L1295" s="50"/>
      <c r="M1295" s="50"/>
      <c r="N1295" s="1"/>
      <c r="O1295" s="50"/>
      <c r="P1295" s="50"/>
      <c r="Q1295" s="50"/>
      <c r="R1295" s="3"/>
      <c r="S1295" s="2"/>
      <c r="T1295" s="1"/>
      <c r="U1295" s="1"/>
      <c r="V1295" s="1"/>
      <c r="W1295" s="3"/>
      <c r="X1295" s="66"/>
      <c r="Y1295" s="162"/>
      <c r="Z1295" s="162"/>
      <c r="AA1295" s="162"/>
      <c r="AB1295" s="2"/>
      <c r="AC1295" s="2"/>
      <c r="AE1295" s="163"/>
      <c r="AG1295" s="1"/>
      <c r="AH1295" s="1"/>
      <c r="AI1295" s="1"/>
      <c r="AJ1295" s="50"/>
    </row>
    <row r="1296" spans="1:36" customFormat="1" x14ac:dyDescent="0.25">
      <c r="A1296" s="15"/>
      <c r="B1296" s="15"/>
      <c r="C1296" s="15"/>
      <c r="D1296" s="15"/>
      <c r="E1296" s="15"/>
      <c r="F1296" s="15"/>
      <c r="G1296" s="15"/>
      <c r="H1296" s="15"/>
      <c r="I1296" s="15"/>
      <c r="J1296" s="50"/>
      <c r="K1296" s="3"/>
      <c r="L1296" s="50"/>
      <c r="M1296" s="50"/>
      <c r="N1296" s="1"/>
      <c r="O1296" s="50"/>
      <c r="P1296" s="50"/>
      <c r="Q1296" s="50"/>
      <c r="R1296" s="3"/>
      <c r="S1296" s="2"/>
      <c r="T1296" s="1"/>
      <c r="U1296" s="1"/>
      <c r="V1296" s="1"/>
      <c r="W1296" s="3"/>
      <c r="X1296" s="66"/>
      <c r="Y1296" s="162"/>
      <c r="Z1296" s="162"/>
      <c r="AA1296" s="162"/>
      <c r="AB1296" s="2"/>
      <c r="AC1296" s="2"/>
      <c r="AE1296" s="163"/>
      <c r="AG1296" s="1"/>
      <c r="AH1296" s="1"/>
      <c r="AI1296" s="1"/>
      <c r="AJ1296" s="50"/>
    </row>
    <row r="1297" spans="1:36" customFormat="1" x14ac:dyDescent="0.25">
      <c r="A1297" s="15"/>
      <c r="B1297" s="15"/>
      <c r="C1297" s="15"/>
      <c r="D1297" s="15"/>
      <c r="E1297" s="15"/>
      <c r="F1297" s="15"/>
      <c r="G1297" s="15"/>
      <c r="H1297" s="15"/>
      <c r="I1297" s="15"/>
      <c r="J1297" s="50"/>
      <c r="K1297" s="3"/>
      <c r="L1297" s="50"/>
      <c r="M1297" s="50"/>
      <c r="N1297" s="1"/>
      <c r="O1297" s="50"/>
      <c r="P1297" s="50"/>
      <c r="Q1297" s="50"/>
      <c r="R1297" s="3"/>
      <c r="S1297" s="2"/>
      <c r="T1297" s="1"/>
      <c r="U1297" s="1"/>
      <c r="V1297" s="1"/>
      <c r="W1297" s="3"/>
      <c r="X1297" s="66"/>
      <c r="Y1297" s="162"/>
      <c r="Z1297" s="162"/>
      <c r="AA1297" s="162"/>
      <c r="AB1297" s="2"/>
      <c r="AC1297" s="2"/>
      <c r="AE1297" s="163"/>
      <c r="AG1297" s="1"/>
      <c r="AH1297" s="1"/>
      <c r="AI1297" s="1"/>
      <c r="AJ1297" s="50"/>
    </row>
    <row r="1298" spans="1:36" customFormat="1" x14ac:dyDescent="0.25">
      <c r="A1298" s="15"/>
      <c r="B1298" s="15"/>
      <c r="C1298" s="15"/>
      <c r="D1298" s="15"/>
      <c r="E1298" s="15"/>
      <c r="F1298" s="15"/>
      <c r="G1298" s="15"/>
      <c r="H1298" s="15"/>
      <c r="I1298" s="15"/>
      <c r="J1298" s="50"/>
      <c r="K1298" s="3"/>
      <c r="L1298" s="50"/>
      <c r="M1298" s="50"/>
      <c r="N1298" s="1"/>
      <c r="O1298" s="50"/>
      <c r="P1298" s="50"/>
      <c r="Q1298" s="50"/>
      <c r="R1298" s="3"/>
      <c r="S1298" s="2"/>
      <c r="T1298" s="1"/>
      <c r="U1298" s="1"/>
      <c r="V1298" s="1"/>
      <c r="W1298" s="3"/>
      <c r="X1298" s="66"/>
      <c r="Y1298" s="162"/>
      <c r="Z1298" s="162"/>
      <c r="AA1298" s="162"/>
      <c r="AB1298" s="2"/>
      <c r="AC1298" s="2"/>
      <c r="AE1298" s="163"/>
      <c r="AG1298" s="1"/>
      <c r="AH1298" s="1"/>
      <c r="AI1298" s="1"/>
      <c r="AJ1298" s="50"/>
    </row>
    <row r="1299" spans="1:36" customFormat="1" x14ac:dyDescent="0.25">
      <c r="A1299" s="15"/>
      <c r="B1299" s="15"/>
      <c r="C1299" s="15"/>
      <c r="D1299" s="15"/>
      <c r="E1299" s="15"/>
      <c r="F1299" s="15"/>
      <c r="G1299" s="15"/>
      <c r="H1299" s="15"/>
      <c r="I1299" s="15"/>
      <c r="J1299" s="50"/>
      <c r="K1299" s="3"/>
      <c r="L1299" s="50"/>
      <c r="M1299" s="50"/>
      <c r="N1299" s="1"/>
      <c r="O1299" s="50"/>
      <c r="P1299" s="50"/>
      <c r="Q1299" s="50"/>
      <c r="R1299" s="3"/>
      <c r="S1299" s="2"/>
      <c r="T1299" s="1"/>
      <c r="U1299" s="1"/>
      <c r="V1299" s="1"/>
      <c r="W1299" s="3"/>
      <c r="X1299" s="66"/>
      <c r="Y1299" s="162"/>
      <c r="Z1299" s="162"/>
      <c r="AA1299" s="162"/>
      <c r="AB1299" s="2"/>
      <c r="AC1299" s="2"/>
      <c r="AE1299" s="163"/>
      <c r="AG1299" s="1"/>
      <c r="AH1299" s="1"/>
      <c r="AI1299" s="1"/>
      <c r="AJ1299" s="50"/>
    </row>
    <row r="1300" spans="1:36" customFormat="1" x14ac:dyDescent="0.25">
      <c r="A1300" s="15"/>
      <c r="B1300" s="15"/>
      <c r="C1300" s="15"/>
      <c r="D1300" s="15"/>
      <c r="E1300" s="15"/>
      <c r="F1300" s="15"/>
      <c r="G1300" s="15"/>
      <c r="H1300" s="15"/>
      <c r="I1300" s="15"/>
      <c r="J1300" s="50"/>
      <c r="K1300" s="3"/>
      <c r="L1300" s="50"/>
      <c r="M1300" s="50"/>
      <c r="N1300" s="1"/>
      <c r="O1300" s="50"/>
      <c r="P1300" s="50"/>
      <c r="Q1300" s="50"/>
      <c r="R1300" s="3"/>
      <c r="S1300" s="2"/>
      <c r="T1300" s="1"/>
      <c r="U1300" s="1"/>
      <c r="V1300" s="1"/>
      <c r="W1300" s="3"/>
      <c r="X1300" s="66"/>
      <c r="Y1300" s="162"/>
      <c r="Z1300" s="162"/>
      <c r="AA1300" s="162"/>
      <c r="AB1300" s="2"/>
      <c r="AC1300" s="2"/>
      <c r="AE1300" s="163"/>
      <c r="AG1300" s="1"/>
      <c r="AH1300" s="1"/>
      <c r="AI1300" s="1"/>
      <c r="AJ1300" s="50"/>
    </row>
    <row r="1301" spans="1:36" customFormat="1" x14ac:dyDescent="0.25">
      <c r="A1301" s="15"/>
      <c r="B1301" s="15"/>
      <c r="C1301" s="15"/>
      <c r="D1301" s="15"/>
      <c r="E1301" s="15"/>
      <c r="F1301" s="15"/>
      <c r="G1301" s="15"/>
      <c r="H1301" s="15"/>
      <c r="I1301" s="15"/>
      <c r="J1301" s="50"/>
      <c r="K1301" s="3"/>
      <c r="L1301" s="50"/>
      <c r="M1301" s="50"/>
      <c r="N1301" s="1"/>
      <c r="O1301" s="50"/>
      <c r="P1301" s="50"/>
      <c r="Q1301" s="50"/>
      <c r="R1301" s="3"/>
      <c r="S1301" s="2"/>
      <c r="T1301" s="1"/>
      <c r="U1301" s="1"/>
      <c r="V1301" s="1"/>
      <c r="W1301" s="3"/>
      <c r="X1301" s="66"/>
      <c r="Y1301" s="162"/>
      <c r="Z1301" s="162"/>
      <c r="AA1301" s="162"/>
      <c r="AB1301" s="2"/>
      <c r="AC1301" s="2"/>
      <c r="AE1301" s="163"/>
      <c r="AG1301" s="1"/>
      <c r="AH1301" s="1"/>
      <c r="AI1301" s="1"/>
      <c r="AJ1301" s="50"/>
    </row>
    <row r="1302" spans="1:36" customFormat="1" x14ac:dyDescent="0.25">
      <c r="A1302" s="15"/>
      <c r="B1302" s="15"/>
      <c r="C1302" s="15"/>
      <c r="D1302" s="15"/>
      <c r="E1302" s="15"/>
      <c r="F1302" s="15"/>
      <c r="G1302" s="15"/>
      <c r="H1302" s="15"/>
      <c r="I1302" s="15"/>
      <c r="J1302" s="50"/>
      <c r="K1302" s="3"/>
      <c r="L1302" s="50"/>
      <c r="M1302" s="50"/>
      <c r="N1302" s="1"/>
      <c r="O1302" s="50"/>
      <c r="P1302" s="50"/>
      <c r="Q1302" s="50"/>
      <c r="R1302" s="3"/>
      <c r="S1302" s="2"/>
      <c r="T1302" s="1"/>
      <c r="U1302" s="1"/>
      <c r="V1302" s="1"/>
      <c r="W1302" s="3"/>
      <c r="X1302" s="66"/>
      <c r="Y1302" s="162"/>
      <c r="Z1302" s="162"/>
      <c r="AA1302" s="162"/>
      <c r="AB1302" s="2"/>
      <c r="AC1302" s="2"/>
      <c r="AE1302" s="163"/>
      <c r="AG1302" s="1"/>
      <c r="AH1302" s="1"/>
      <c r="AI1302" s="1"/>
      <c r="AJ1302" s="50"/>
    </row>
    <row r="1303" spans="1:36" customFormat="1" x14ac:dyDescent="0.25">
      <c r="A1303" s="15"/>
      <c r="B1303" s="15"/>
      <c r="C1303" s="15"/>
      <c r="D1303" s="15"/>
      <c r="E1303" s="15"/>
      <c r="F1303" s="15"/>
      <c r="G1303" s="15"/>
      <c r="H1303" s="15"/>
      <c r="I1303" s="15"/>
      <c r="J1303" s="50"/>
      <c r="K1303" s="3"/>
      <c r="L1303" s="50"/>
      <c r="M1303" s="50"/>
      <c r="N1303" s="1"/>
      <c r="O1303" s="50"/>
      <c r="P1303" s="50"/>
      <c r="Q1303" s="50"/>
      <c r="R1303" s="3"/>
      <c r="S1303" s="2"/>
      <c r="T1303" s="1"/>
      <c r="U1303" s="1"/>
      <c r="V1303" s="1"/>
      <c r="W1303" s="3"/>
      <c r="X1303" s="66"/>
      <c r="Y1303" s="162"/>
      <c r="Z1303" s="162"/>
      <c r="AA1303" s="162"/>
      <c r="AB1303" s="2"/>
      <c r="AC1303" s="2"/>
      <c r="AE1303" s="163"/>
      <c r="AG1303" s="1"/>
      <c r="AH1303" s="1"/>
      <c r="AI1303" s="1"/>
      <c r="AJ1303" s="50"/>
    </row>
    <row r="1304" spans="1:36" customFormat="1" x14ac:dyDescent="0.25">
      <c r="A1304" s="15"/>
      <c r="B1304" s="15"/>
      <c r="C1304" s="15"/>
      <c r="D1304" s="15"/>
      <c r="E1304" s="15"/>
      <c r="F1304" s="15"/>
      <c r="G1304" s="15"/>
      <c r="H1304" s="15"/>
      <c r="I1304" s="15"/>
      <c r="J1304" s="50"/>
      <c r="K1304" s="3"/>
      <c r="L1304" s="50"/>
      <c r="M1304" s="50"/>
      <c r="N1304" s="1"/>
      <c r="O1304" s="50"/>
      <c r="P1304" s="50"/>
      <c r="Q1304" s="50"/>
      <c r="R1304" s="3"/>
      <c r="S1304" s="2"/>
      <c r="T1304" s="1"/>
      <c r="U1304" s="1"/>
      <c r="V1304" s="1"/>
      <c r="W1304" s="3"/>
      <c r="X1304" s="66"/>
      <c r="Y1304" s="162"/>
      <c r="Z1304" s="162"/>
      <c r="AA1304" s="162"/>
      <c r="AB1304" s="2"/>
      <c r="AC1304" s="2"/>
      <c r="AE1304" s="163"/>
      <c r="AG1304" s="1"/>
      <c r="AH1304" s="1"/>
      <c r="AI1304" s="1"/>
      <c r="AJ1304" s="50"/>
    </row>
    <row r="1305" spans="1:36" customFormat="1" x14ac:dyDescent="0.25">
      <c r="A1305" s="15"/>
      <c r="B1305" s="15"/>
      <c r="C1305" s="15"/>
      <c r="D1305" s="15"/>
      <c r="E1305" s="15"/>
      <c r="F1305" s="15"/>
      <c r="G1305" s="15"/>
      <c r="H1305" s="15"/>
      <c r="I1305" s="15"/>
      <c r="J1305" s="50"/>
      <c r="K1305" s="3"/>
      <c r="L1305" s="50"/>
      <c r="M1305" s="50"/>
      <c r="N1305" s="1"/>
      <c r="O1305" s="50"/>
      <c r="P1305" s="50"/>
      <c r="Q1305" s="50"/>
      <c r="R1305" s="3"/>
      <c r="S1305" s="2"/>
      <c r="T1305" s="1"/>
      <c r="U1305" s="1"/>
      <c r="V1305" s="1"/>
      <c r="W1305" s="3"/>
      <c r="X1305" s="66"/>
      <c r="Y1305" s="162"/>
      <c r="Z1305" s="162"/>
      <c r="AA1305" s="162"/>
      <c r="AB1305" s="2"/>
      <c r="AC1305" s="2"/>
      <c r="AE1305" s="163"/>
      <c r="AG1305" s="1"/>
      <c r="AH1305" s="1"/>
      <c r="AI1305" s="1"/>
      <c r="AJ1305" s="50"/>
    </row>
    <row r="1306" spans="1:36" customFormat="1" x14ac:dyDescent="0.25">
      <c r="A1306" s="15"/>
      <c r="B1306" s="15"/>
      <c r="C1306" s="15"/>
      <c r="D1306" s="15"/>
      <c r="E1306" s="15"/>
      <c r="F1306" s="15"/>
      <c r="G1306" s="15"/>
      <c r="H1306" s="15"/>
      <c r="I1306" s="15"/>
      <c r="J1306" s="50"/>
      <c r="K1306" s="3"/>
      <c r="L1306" s="50"/>
      <c r="M1306" s="50"/>
      <c r="N1306" s="1"/>
      <c r="O1306" s="50"/>
      <c r="P1306" s="50"/>
      <c r="Q1306" s="50"/>
      <c r="R1306" s="3"/>
      <c r="S1306" s="2"/>
      <c r="T1306" s="1"/>
      <c r="U1306" s="1"/>
      <c r="V1306" s="1"/>
      <c r="W1306" s="3"/>
      <c r="X1306" s="66"/>
      <c r="Y1306" s="162"/>
      <c r="Z1306" s="162"/>
      <c r="AA1306" s="162"/>
      <c r="AB1306" s="2"/>
      <c r="AC1306" s="2"/>
      <c r="AE1306" s="163"/>
      <c r="AG1306" s="1"/>
      <c r="AH1306" s="1"/>
      <c r="AI1306" s="1"/>
      <c r="AJ1306" s="50"/>
    </row>
    <row r="1307" spans="1:36" customFormat="1" x14ac:dyDescent="0.25">
      <c r="A1307" s="15"/>
      <c r="B1307" s="15"/>
      <c r="C1307" s="15"/>
      <c r="D1307" s="15"/>
      <c r="E1307" s="15"/>
      <c r="F1307" s="15"/>
      <c r="G1307" s="15"/>
      <c r="H1307" s="15"/>
      <c r="I1307" s="15"/>
      <c r="J1307" s="50"/>
      <c r="K1307" s="3"/>
      <c r="L1307" s="50"/>
      <c r="M1307" s="50"/>
      <c r="N1307" s="1"/>
      <c r="O1307" s="50"/>
      <c r="P1307" s="50"/>
      <c r="Q1307" s="50"/>
      <c r="R1307" s="3"/>
      <c r="S1307" s="2"/>
      <c r="T1307" s="1"/>
      <c r="U1307" s="1"/>
      <c r="V1307" s="1"/>
      <c r="W1307" s="3"/>
      <c r="X1307" s="66"/>
      <c r="Y1307" s="162"/>
      <c r="Z1307" s="162"/>
      <c r="AA1307" s="162"/>
      <c r="AB1307" s="2"/>
      <c r="AC1307" s="2"/>
      <c r="AE1307" s="163"/>
      <c r="AG1307" s="1"/>
      <c r="AH1307" s="1"/>
      <c r="AI1307" s="1"/>
      <c r="AJ1307" s="50"/>
    </row>
    <row r="1308" spans="1:36" customFormat="1" x14ac:dyDescent="0.25">
      <c r="A1308" s="15"/>
      <c r="B1308" s="15"/>
      <c r="C1308" s="15"/>
      <c r="D1308" s="15"/>
      <c r="E1308" s="15"/>
      <c r="F1308" s="15"/>
      <c r="G1308" s="15"/>
      <c r="H1308" s="15"/>
      <c r="I1308" s="15"/>
      <c r="J1308" s="50"/>
      <c r="K1308" s="3"/>
      <c r="L1308" s="50"/>
      <c r="M1308" s="50"/>
      <c r="N1308" s="1"/>
      <c r="O1308" s="50"/>
      <c r="P1308" s="50"/>
      <c r="Q1308" s="50"/>
      <c r="R1308" s="3"/>
      <c r="S1308" s="2"/>
      <c r="T1308" s="1"/>
      <c r="U1308" s="1"/>
      <c r="V1308" s="1"/>
      <c r="W1308" s="3"/>
      <c r="X1308" s="66"/>
      <c r="Y1308" s="162"/>
      <c r="Z1308" s="162"/>
      <c r="AA1308" s="162"/>
      <c r="AB1308" s="2"/>
      <c r="AC1308" s="2"/>
      <c r="AE1308" s="163"/>
      <c r="AG1308" s="1"/>
      <c r="AH1308" s="1"/>
      <c r="AI1308" s="1"/>
      <c r="AJ1308" s="50"/>
    </row>
    <row r="1309" spans="1:36" customFormat="1" x14ac:dyDescent="0.25">
      <c r="A1309" s="15"/>
      <c r="B1309" s="15"/>
      <c r="C1309" s="15"/>
      <c r="D1309" s="15"/>
      <c r="E1309" s="15"/>
      <c r="F1309" s="15"/>
      <c r="G1309" s="15"/>
      <c r="H1309" s="15"/>
      <c r="I1309" s="15"/>
      <c r="J1309" s="50"/>
      <c r="K1309" s="3"/>
      <c r="L1309" s="50"/>
      <c r="M1309" s="50"/>
      <c r="N1309" s="1"/>
      <c r="O1309" s="50"/>
      <c r="P1309" s="50"/>
      <c r="Q1309" s="50"/>
      <c r="R1309" s="3"/>
      <c r="S1309" s="2"/>
      <c r="T1309" s="1"/>
      <c r="U1309" s="1"/>
      <c r="V1309" s="1"/>
      <c r="W1309" s="3"/>
      <c r="X1309" s="66"/>
      <c r="Y1309" s="162"/>
      <c r="Z1309" s="162"/>
      <c r="AA1309" s="162"/>
      <c r="AB1309" s="2"/>
      <c r="AC1309" s="2"/>
      <c r="AE1309" s="163"/>
      <c r="AG1309" s="1"/>
      <c r="AH1309" s="1"/>
      <c r="AI1309" s="1"/>
      <c r="AJ1309" s="50"/>
    </row>
    <row r="1310" spans="1:36" customFormat="1" x14ac:dyDescent="0.25">
      <c r="A1310" s="15"/>
      <c r="B1310" s="15"/>
      <c r="C1310" s="15"/>
      <c r="D1310" s="15"/>
      <c r="E1310" s="15"/>
      <c r="F1310" s="15"/>
      <c r="G1310" s="15"/>
      <c r="H1310" s="15"/>
      <c r="I1310" s="15"/>
      <c r="J1310" s="50"/>
      <c r="K1310" s="3"/>
      <c r="L1310" s="50"/>
      <c r="M1310" s="50"/>
      <c r="N1310" s="1"/>
      <c r="O1310" s="50"/>
      <c r="P1310" s="50"/>
      <c r="Q1310" s="50"/>
      <c r="R1310" s="3"/>
      <c r="S1310" s="2"/>
      <c r="T1310" s="1"/>
      <c r="U1310" s="1"/>
      <c r="V1310" s="1"/>
      <c r="W1310" s="3"/>
      <c r="X1310" s="66"/>
      <c r="Y1310" s="162"/>
      <c r="Z1310" s="162"/>
      <c r="AA1310" s="162"/>
      <c r="AB1310" s="2"/>
      <c r="AC1310" s="2"/>
      <c r="AE1310" s="163"/>
      <c r="AG1310" s="1"/>
      <c r="AH1310" s="1"/>
      <c r="AI1310" s="1"/>
      <c r="AJ1310" s="50"/>
    </row>
    <row r="1311" spans="1:36" customFormat="1" x14ac:dyDescent="0.25">
      <c r="A1311" s="15"/>
      <c r="B1311" s="15"/>
      <c r="C1311" s="15"/>
      <c r="D1311" s="15"/>
      <c r="E1311" s="15"/>
      <c r="F1311" s="15"/>
      <c r="G1311" s="15"/>
      <c r="H1311" s="15"/>
      <c r="I1311" s="15"/>
      <c r="J1311" s="50"/>
      <c r="K1311" s="3"/>
      <c r="L1311" s="50"/>
      <c r="M1311" s="50"/>
      <c r="N1311" s="1"/>
      <c r="O1311" s="50"/>
      <c r="P1311" s="50"/>
      <c r="Q1311" s="50"/>
      <c r="R1311" s="3"/>
      <c r="S1311" s="2"/>
      <c r="T1311" s="1"/>
      <c r="U1311" s="1"/>
      <c r="V1311" s="1"/>
      <c r="W1311" s="3"/>
      <c r="X1311" s="66"/>
      <c r="Y1311" s="162"/>
      <c r="Z1311" s="162"/>
      <c r="AA1311" s="162"/>
      <c r="AB1311" s="2"/>
      <c r="AC1311" s="2"/>
      <c r="AE1311" s="163"/>
      <c r="AG1311" s="1"/>
      <c r="AH1311" s="1"/>
      <c r="AI1311" s="1"/>
      <c r="AJ1311" s="50"/>
    </row>
    <row r="1312" spans="1:36" customFormat="1" x14ac:dyDescent="0.25">
      <c r="A1312" s="15"/>
      <c r="B1312" s="15"/>
      <c r="C1312" s="15"/>
      <c r="D1312" s="15"/>
      <c r="E1312" s="15"/>
      <c r="F1312" s="15"/>
      <c r="G1312" s="15"/>
      <c r="H1312" s="15"/>
      <c r="I1312" s="15"/>
      <c r="J1312" s="50"/>
      <c r="K1312" s="3"/>
      <c r="L1312" s="50"/>
      <c r="M1312" s="50"/>
      <c r="N1312" s="1"/>
      <c r="O1312" s="50"/>
      <c r="P1312" s="50"/>
      <c r="Q1312" s="50"/>
      <c r="R1312" s="3"/>
      <c r="S1312" s="2"/>
      <c r="T1312" s="1"/>
      <c r="U1312" s="1"/>
      <c r="V1312" s="1"/>
      <c r="W1312" s="3"/>
      <c r="X1312" s="66"/>
      <c r="Y1312" s="162"/>
      <c r="Z1312" s="162"/>
      <c r="AA1312" s="162"/>
      <c r="AB1312" s="2"/>
      <c r="AC1312" s="2"/>
      <c r="AE1312" s="163"/>
      <c r="AG1312" s="1"/>
      <c r="AH1312" s="1"/>
      <c r="AI1312" s="1"/>
      <c r="AJ1312" s="50"/>
    </row>
    <row r="1313" spans="1:36" customFormat="1" x14ac:dyDescent="0.25">
      <c r="A1313" s="15"/>
      <c r="B1313" s="15"/>
      <c r="C1313" s="15"/>
      <c r="D1313" s="15"/>
      <c r="E1313" s="15"/>
      <c r="F1313" s="15"/>
      <c r="G1313" s="15"/>
      <c r="H1313" s="15"/>
      <c r="I1313" s="15"/>
      <c r="J1313" s="50"/>
      <c r="K1313" s="3"/>
      <c r="L1313" s="50"/>
      <c r="M1313" s="50"/>
      <c r="N1313" s="1"/>
      <c r="O1313" s="50"/>
      <c r="P1313" s="50"/>
      <c r="Q1313" s="50"/>
      <c r="R1313" s="3"/>
      <c r="S1313" s="2"/>
      <c r="T1313" s="1"/>
      <c r="U1313" s="1"/>
      <c r="V1313" s="1"/>
      <c r="W1313" s="3"/>
      <c r="X1313" s="66"/>
      <c r="Y1313" s="162"/>
      <c r="Z1313" s="162"/>
      <c r="AA1313" s="162"/>
      <c r="AB1313" s="2"/>
      <c r="AC1313" s="2"/>
      <c r="AE1313" s="163"/>
      <c r="AG1313" s="1"/>
      <c r="AH1313" s="1"/>
      <c r="AI1313" s="1"/>
      <c r="AJ1313" s="50"/>
    </row>
    <row r="1314" spans="1:36" customFormat="1" x14ac:dyDescent="0.25">
      <c r="A1314" s="15"/>
      <c r="B1314" s="15"/>
      <c r="C1314" s="15"/>
      <c r="D1314" s="15"/>
      <c r="E1314" s="15"/>
      <c r="F1314" s="15"/>
      <c r="G1314" s="15"/>
      <c r="H1314" s="15"/>
      <c r="I1314" s="15"/>
      <c r="J1314" s="50"/>
      <c r="K1314" s="3"/>
      <c r="L1314" s="50"/>
      <c r="M1314" s="50"/>
      <c r="N1314" s="1"/>
      <c r="O1314" s="50"/>
      <c r="P1314" s="50"/>
      <c r="Q1314" s="50"/>
      <c r="R1314" s="3"/>
      <c r="S1314" s="2"/>
      <c r="T1314" s="1"/>
      <c r="U1314" s="1"/>
      <c r="V1314" s="1"/>
      <c r="W1314" s="3"/>
      <c r="X1314" s="66"/>
      <c r="Y1314" s="162"/>
      <c r="Z1314" s="162"/>
      <c r="AA1314" s="162"/>
      <c r="AB1314" s="2"/>
      <c r="AC1314" s="2"/>
      <c r="AE1314" s="163"/>
      <c r="AG1314" s="1"/>
      <c r="AH1314" s="1"/>
      <c r="AI1314" s="1"/>
      <c r="AJ1314" s="50"/>
    </row>
    <row r="1315" spans="1:36" customFormat="1" x14ac:dyDescent="0.25">
      <c r="A1315" s="15"/>
      <c r="B1315" s="15"/>
      <c r="C1315" s="15"/>
      <c r="D1315" s="15"/>
      <c r="E1315" s="15"/>
      <c r="F1315" s="15"/>
      <c r="G1315" s="15"/>
      <c r="H1315" s="15"/>
      <c r="I1315" s="15"/>
      <c r="J1315" s="50"/>
      <c r="K1315" s="3"/>
      <c r="L1315" s="50"/>
      <c r="M1315" s="50"/>
      <c r="N1315" s="1"/>
      <c r="O1315" s="50"/>
      <c r="P1315" s="50"/>
      <c r="Q1315" s="50"/>
      <c r="R1315" s="3"/>
      <c r="S1315" s="2"/>
      <c r="T1315" s="1"/>
      <c r="U1315" s="1"/>
      <c r="V1315" s="1"/>
      <c r="W1315" s="3"/>
      <c r="X1315" s="66"/>
      <c r="Y1315" s="162"/>
      <c r="Z1315" s="162"/>
      <c r="AA1315" s="162"/>
      <c r="AB1315" s="2"/>
      <c r="AC1315" s="2"/>
      <c r="AE1315" s="163"/>
      <c r="AG1315" s="1"/>
      <c r="AH1315" s="1"/>
      <c r="AI1315" s="1"/>
      <c r="AJ1315" s="50"/>
    </row>
    <row r="1316" spans="1:36" customFormat="1" x14ac:dyDescent="0.25">
      <c r="A1316" s="15"/>
      <c r="B1316" s="15"/>
      <c r="C1316" s="15"/>
      <c r="D1316" s="15"/>
      <c r="E1316" s="15"/>
      <c r="F1316" s="15"/>
      <c r="G1316" s="15"/>
      <c r="H1316" s="15"/>
      <c r="I1316" s="15"/>
      <c r="J1316" s="50"/>
      <c r="K1316" s="3"/>
      <c r="L1316" s="50"/>
      <c r="M1316" s="50"/>
      <c r="N1316" s="1"/>
      <c r="O1316" s="50"/>
      <c r="P1316" s="50"/>
      <c r="Q1316" s="50"/>
      <c r="R1316" s="3"/>
      <c r="S1316" s="2"/>
      <c r="T1316" s="1"/>
      <c r="U1316" s="1"/>
      <c r="V1316" s="1"/>
      <c r="W1316" s="3"/>
      <c r="X1316" s="66"/>
      <c r="Y1316" s="162"/>
      <c r="Z1316" s="162"/>
      <c r="AA1316" s="162"/>
      <c r="AB1316" s="2"/>
      <c r="AC1316" s="2"/>
      <c r="AE1316" s="163"/>
      <c r="AG1316" s="1"/>
      <c r="AH1316" s="1"/>
      <c r="AI1316" s="1"/>
      <c r="AJ1316" s="50"/>
    </row>
    <row r="1317" spans="1:36" customFormat="1" x14ac:dyDescent="0.25">
      <c r="A1317" s="15"/>
      <c r="B1317" s="15"/>
      <c r="C1317" s="15"/>
      <c r="D1317" s="15"/>
      <c r="E1317" s="15"/>
      <c r="F1317" s="15"/>
      <c r="G1317" s="15"/>
      <c r="H1317" s="15"/>
      <c r="I1317" s="15"/>
      <c r="J1317" s="50"/>
      <c r="K1317" s="3"/>
      <c r="L1317" s="50"/>
      <c r="M1317" s="50"/>
      <c r="N1317" s="1"/>
      <c r="O1317" s="50"/>
      <c r="P1317" s="50"/>
      <c r="Q1317" s="50"/>
      <c r="R1317" s="3"/>
      <c r="S1317" s="2"/>
      <c r="T1317" s="1"/>
      <c r="U1317" s="1"/>
      <c r="V1317" s="1"/>
      <c r="W1317" s="3"/>
      <c r="X1317" s="66"/>
      <c r="Y1317" s="162"/>
      <c r="Z1317" s="162"/>
      <c r="AA1317" s="162"/>
      <c r="AB1317" s="2"/>
      <c r="AC1317" s="2"/>
      <c r="AE1317" s="163"/>
      <c r="AG1317" s="1"/>
      <c r="AH1317" s="1"/>
      <c r="AI1317" s="1"/>
      <c r="AJ1317" s="50"/>
    </row>
    <row r="1318" spans="1:36" customFormat="1" x14ac:dyDescent="0.25">
      <c r="A1318" s="15"/>
      <c r="B1318" s="15"/>
      <c r="C1318" s="15"/>
      <c r="D1318" s="15"/>
      <c r="E1318" s="15"/>
      <c r="F1318" s="15"/>
      <c r="G1318" s="15"/>
      <c r="H1318" s="15"/>
      <c r="I1318" s="15"/>
      <c r="J1318" s="50"/>
      <c r="K1318" s="3"/>
      <c r="L1318" s="50"/>
      <c r="M1318" s="50"/>
      <c r="N1318" s="1"/>
      <c r="O1318" s="50"/>
      <c r="P1318" s="50"/>
      <c r="Q1318" s="50"/>
      <c r="R1318" s="3"/>
      <c r="S1318" s="2"/>
      <c r="T1318" s="1"/>
      <c r="U1318" s="1"/>
      <c r="V1318" s="1"/>
      <c r="W1318" s="3"/>
      <c r="X1318" s="66"/>
      <c r="Y1318" s="162"/>
      <c r="Z1318" s="162"/>
      <c r="AA1318" s="162"/>
      <c r="AB1318" s="2"/>
      <c r="AC1318" s="2"/>
      <c r="AE1318" s="163"/>
      <c r="AG1318" s="1"/>
      <c r="AH1318" s="1"/>
      <c r="AI1318" s="1"/>
      <c r="AJ1318" s="50"/>
    </row>
    <row r="1319" spans="1:36" customFormat="1" x14ac:dyDescent="0.25">
      <c r="A1319" s="15"/>
      <c r="B1319" s="15"/>
      <c r="C1319" s="15"/>
      <c r="D1319" s="15"/>
      <c r="E1319" s="15"/>
      <c r="F1319" s="15"/>
      <c r="G1319" s="15"/>
      <c r="H1319" s="15"/>
      <c r="I1319" s="15"/>
      <c r="J1319" s="50"/>
      <c r="K1319" s="3"/>
      <c r="L1319" s="50"/>
      <c r="M1319" s="50"/>
      <c r="N1319" s="1"/>
      <c r="O1319" s="50"/>
      <c r="P1319" s="50"/>
      <c r="Q1319" s="50"/>
      <c r="R1319" s="3"/>
      <c r="S1319" s="2"/>
      <c r="T1319" s="1"/>
      <c r="U1319" s="1"/>
      <c r="V1319" s="1"/>
      <c r="W1319" s="3"/>
      <c r="X1319" s="66"/>
      <c r="Y1319" s="162"/>
      <c r="Z1319" s="162"/>
      <c r="AA1319" s="162"/>
      <c r="AB1319" s="2"/>
      <c r="AC1319" s="2"/>
      <c r="AE1319" s="163"/>
      <c r="AG1319" s="1"/>
      <c r="AH1319" s="1"/>
      <c r="AI1319" s="1"/>
      <c r="AJ1319" s="50"/>
    </row>
    <row r="1320" spans="1:36" customFormat="1" x14ac:dyDescent="0.25">
      <c r="A1320" s="15"/>
      <c r="B1320" s="15"/>
      <c r="C1320" s="15"/>
      <c r="D1320" s="15"/>
      <c r="E1320" s="15"/>
      <c r="F1320" s="15"/>
      <c r="G1320" s="15"/>
      <c r="H1320" s="15"/>
      <c r="I1320" s="15"/>
      <c r="J1320" s="50"/>
      <c r="K1320" s="3"/>
      <c r="L1320" s="50"/>
      <c r="M1320" s="50"/>
      <c r="N1320" s="1"/>
      <c r="O1320" s="50"/>
      <c r="P1320" s="50"/>
      <c r="Q1320" s="50"/>
      <c r="R1320" s="3"/>
      <c r="S1320" s="2"/>
      <c r="T1320" s="1"/>
      <c r="U1320" s="1"/>
      <c r="V1320" s="1"/>
      <c r="W1320" s="3"/>
      <c r="X1320" s="66"/>
      <c r="Y1320" s="162"/>
      <c r="Z1320" s="162"/>
      <c r="AA1320" s="162"/>
      <c r="AB1320" s="2"/>
      <c r="AC1320" s="2"/>
      <c r="AE1320" s="163"/>
      <c r="AG1320" s="1"/>
      <c r="AH1320" s="1"/>
      <c r="AI1320" s="1"/>
      <c r="AJ1320" s="50"/>
    </row>
    <row r="1321" spans="1:36" customFormat="1" x14ac:dyDescent="0.25">
      <c r="A1321" s="15"/>
      <c r="B1321" s="15"/>
      <c r="C1321" s="15"/>
      <c r="D1321" s="15"/>
      <c r="E1321" s="15"/>
      <c r="F1321" s="15"/>
      <c r="G1321" s="15"/>
      <c r="H1321" s="15"/>
      <c r="I1321" s="15"/>
      <c r="J1321" s="50"/>
      <c r="K1321" s="3"/>
      <c r="L1321" s="50"/>
      <c r="M1321" s="50"/>
      <c r="N1321" s="1"/>
      <c r="O1321" s="50"/>
      <c r="P1321" s="50"/>
      <c r="Q1321" s="50"/>
      <c r="R1321" s="3"/>
      <c r="S1321" s="2"/>
      <c r="T1321" s="1"/>
      <c r="U1321" s="1"/>
      <c r="V1321" s="1"/>
      <c r="W1321" s="3"/>
      <c r="X1321" s="66"/>
      <c r="Y1321" s="162"/>
      <c r="Z1321" s="162"/>
      <c r="AA1321" s="162"/>
      <c r="AB1321" s="2"/>
      <c r="AC1321" s="2"/>
      <c r="AE1321" s="163"/>
      <c r="AG1321" s="1"/>
      <c r="AH1321" s="1"/>
      <c r="AI1321" s="1"/>
      <c r="AJ1321" s="50"/>
    </row>
    <row r="1322" spans="1:36" customFormat="1" x14ac:dyDescent="0.25">
      <c r="A1322" s="15"/>
      <c r="B1322" s="15"/>
      <c r="C1322" s="15"/>
      <c r="D1322" s="15"/>
      <c r="E1322" s="15"/>
      <c r="F1322" s="15"/>
      <c r="G1322" s="15"/>
      <c r="H1322" s="15"/>
      <c r="I1322" s="15"/>
      <c r="J1322" s="50"/>
      <c r="K1322" s="3"/>
      <c r="L1322" s="50"/>
      <c r="M1322" s="50"/>
      <c r="N1322" s="1"/>
      <c r="O1322" s="50"/>
      <c r="P1322" s="50"/>
      <c r="Q1322" s="50"/>
      <c r="R1322" s="3"/>
      <c r="S1322" s="2"/>
      <c r="T1322" s="1"/>
      <c r="U1322" s="1"/>
      <c r="V1322" s="1"/>
      <c r="W1322" s="3"/>
      <c r="X1322" s="66"/>
      <c r="Y1322" s="162"/>
      <c r="Z1322" s="162"/>
      <c r="AA1322" s="162"/>
      <c r="AB1322" s="2"/>
      <c r="AC1322" s="2"/>
      <c r="AE1322" s="163"/>
      <c r="AG1322" s="1"/>
      <c r="AH1322" s="1"/>
      <c r="AI1322" s="1"/>
      <c r="AJ1322" s="50"/>
    </row>
    <row r="1323" spans="1:36" customFormat="1" x14ac:dyDescent="0.25">
      <c r="A1323" s="15"/>
      <c r="B1323" s="15"/>
      <c r="C1323" s="15"/>
      <c r="D1323" s="15"/>
      <c r="E1323" s="15"/>
      <c r="F1323" s="15"/>
      <c r="G1323" s="15"/>
      <c r="H1323" s="15"/>
      <c r="I1323" s="15"/>
      <c r="J1323" s="50"/>
      <c r="K1323" s="3"/>
      <c r="L1323" s="50"/>
      <c r="M1323" s="50"/>
      <c r="N1323" s="1"/>
      <c r="O1323" s="50"/>
      <c r="P1323" s="50"/>
      <c r="Q1323" s="50"/>
      <c r="R1323" s="3"/>
      <c r="S1323" s="2"/>
      <c r="T1323" s="1"/>
      <c r="U1323" s="1"/>
      <c r="V1323" s="1"/>
      <c r="W1323" s="3"/>
      <c r="X1323" s="66"/>
      <c r="Y1323" s="162"/>
      <c r="Z1323" s="162"/>
      <c r="AA1323" s="162"/>
      <c r="AB1323" s="2"/>
      <c r="AC1323" s="2"/>
      <c r="AE1323" s="163"/>
      <c r="AG1323" s="1"/>
      <c r="AH1323" s="1"/>
      <c r="AI1323" s="1"/>
      <c r="AJ1323" s="50"/>
    </row>
    <row r="1324" spans="1:36" customFormat="1" x14ac:dyDescent="0.25">
      <c r="A1324" s="15"/>
      <c r="B1324" s="15"/>
      <c r="C1324" s="15"/>
      <c r="D1324" s="15"/>
      <c r="E1324" s="15"/>
      <c r="F1324" s="15"/>
      <c r="G1324" s="15"/>
      <c r="H1324" s="15"/>
      <c r="I1324" s="15"/>
      <c r="J1324" s="50"/>
      <c r="K1324" s="3"/>
      <c r="L1324" s="50"/>
      <c r="M1324" s="50"/>
      <c r="N1324" s="1"/>
      <c r="O1324" s="50"/>
      <c r="P1324" s="50"/>
      <c r="Q1324" s="50"/>
      <c r="R1324" s="3"/>
      <c r="S1324" s="2"/>
      <c r="T1324" s="1"/>
      <c r="U1324" s="1"/>
      <c r="V1324" s="1"/>
      <c r="W1324" s="3"/>
      <c r="X1324" s="66"/>
      <c r="Y1324" s="162"/>
      <c r="Z1324" s="162"/>
      <c r="AA1324" s="162"/>
      <c r="AB1324" s="2"/>
      <c r="AC1324" s="2"/>
      <c r="AE1324" s="163"/>
      <c r="AG1324" s="1"/>
      <c r="AH1324" s="1"/>
      <c r="AI1324" s="1"/>
      <c r="AJ1324" s="50"/>
    </row>
    <row r="1325" spans="1:36" customFormat="1" x14ac:dyDescent="0.25">
      <c r="A1325" s="15"/>
      <c r="B1325" s="15"/>
      <c r="C1325" s="15"/>
      <c r="D1325" s="15"/>
      <c r="E1325" s="15"/>
      <c r="F1325" s="15"/>
      <c r="G1325" s="15"/>
      <c r="H1325" s="15"/>
      <c r="I1325" s="15"/>
      <c r="J1325" s="50"/>
      <c r="K1325" s="3"/>
      <c r="L1325" s="50"/>
      <c r="M1325" s="50"/>
      <c r="N1325" s="1"/>
      <c r="O1325" s="50"/>
      <c r="P1325" s="50"/>
      <c r="Q1325" s="50"/>
      <c r="R1325" s="3"/>
      <c r="S1325" s="2"/>
      <c r="T1325" s="1"/>
      <c r="U1325" s="1"/>
      <c r="V1325" s="1"/>
      <c r="W1325" s="3"/>
      <c r="X1325" s="66"/>
      <c r="Y1325" s="162"/>
      <c r="Z1325" s="162"/>
      <c r="AA1325" s="162"/>
      <c r="AB1325" s="2"/>
      <c r="AC1325" s="2"/>
      <c r="AE1325" s="163"/>
      <c r="AG1325" s="1"/>
      <c r="AH1325" s="1"/>
      <c r="AI1325" s="1"/>
      <c r="AJ1325" s="50"/>
    </row>
    <row r="1326" spans="1:36" customFormat="1" x14ac:dyDescent="0.25">
      <c r="A1326" s="15"/>
      <c r="B1326" s="15"/>
      <c r="C1326" s="15"/>
      <c r="D1326" s="15"/>
      <c r="E1326" s="15"/>
      <c r="F1326" s="15"/>
      <c r="G1326" s="15"/>
      <c r="H1326" s="15"/>
      <c r="I1326" s="15"/>
      <c r="J1326" s="50"/>
      <c r="K1326" s="3"/>
      <c r="L1326" s="50"/>
      <c r="M1326" s="50"/>
      <c r="N1326" s="1"/>
      <c r="O1326" s="50"/>
      <c r="P1326" s="50"/>
      <c r="Q1326" s="50"/>
      <c r="R1326" s="3"/>
      <c r="S1326" s="2"/>
      <c r="T1326" s="1"/>
      <c r="U1326" s="1"/>
      <c r="V1326" s="1"/>
      <c r="W1326" s="3"/>
      <c r="X1326" s="66"/>
      <c r="Y1326" s="162"/>
      <c r="Z1326" s="162"/>
      <c r="AA1326" s="162"/>
      <c r="AB1326" s="2"/>
      <c r="AC1326" s="2"/>
      <c r="AE1326" s="163"/>
      <c r="AG1326" s="1"/>
      <c r="AH1326" s="1"/>
      <c r="AI1326" s="1"/>
      <c r="AJ1326" s="50"/>
    </row>
    <row r="1327" spans="1:36" customFormat="1" x14ac:dyDescent="0.25">
      <c r="A1327" s="15"/>
      <c r="B1327" s="15"/>
      <c r="C1327" s="15"/>
      <c r="D1327" s="15"/>
      <c r="E1327" s="15"/>
      <c r="F1327" s="15"/>
      <c r="G1327" s="15"/>
      <c r="H1327" s="15"/>
      <c r="I1327" s="15"/>
      <c r="J1327" s="50"/>
      <c r="K1327" s="3"/>
      <c r="L1327" s="50"/>
      <c r="M1327" s="50"/>
      <c r="N1327" s="1"/>
      <c r="O1327" s="50"/>
      <c r="P1327" s="50"/>
      <c r="Q1327" s="50"/>
      <c r="R1327" s="3"/>
      <c r="S1327" s="2"/>
      <c r="T1327" s="1"/>
      <c r="U1327" s="1"/>
      <c r="V1327" s="1"/>
      <c r="W1327" s="3"/>
      <c r="X1327" s="66"/>
      <c r="Y1327" s="162"/>
      <c r="Z1327" s="162"/>
      <c r="AA1327" s="162"/>
      <c r="AB1327" s="2"/>
      <c r="AC1327" s="2"/>
      <c r="AE1327" s="163"/>
      <c r="AG1327" s="1"/>
      <c r="AH1327" s="1"/>
      <c r="AI1327" s="1"/>
      <c r="AJ1327" s="50"/>
    </row>
    <row r="1328" spans="1:36" customFormat="1" x14ac:dyDescent="0.25">
      <c r="A1328" s="15"/>
      <c r="B1328" s="15"/>
      <c r="C1328" s="15"/>
      <c r="D1328" s="15"/>
      <c r="E1328" s="15"/>
      <c r="F1328" s="15"/>
      <c r="G1328" s="15"/>
      <c r="H1328" s="15"/>
      <c r="I1328" s="15"/>
      <c r="J1328" s="50"/>
      <c r="K1328" s="3"/>
      <c r="L1328" s="50"/>
      <c r="M1328" s="50"/>
      <c r="N1328" s="1"/>
      <c r="O1328" s="50"/>
      <c r="P1328" s="50"/>
      <c r="Q1328" s="50"/>
      <c r="R1328" s="3"/>
      <c r="S1328" s="2"/>
      <c r="T1328" s="1"/>
      <c r="U1328" s="1"/>
      <c r="V1328" s="1"/>
      <c r="W1328" s="3"/>
      <c r="X1328" s="66"/>
      <c r="Y1328" s="162"/>
      <c r="Z1328" s="162"/>
      <c r="AA1328" s="162"/>
      <c r="AB1328" s="2"/>
      <c r="AC1328" s="2"/>
      <c r="AE1328" s="163"/>
      <c r="AG1328" s="1"/>
      <c r="AH1328" s="1"/>
      <c r="AI1328" s="1"/>
      <c r="AJ1328" s="50"/>
    </row>
    <row r="1329" spans="1:36" customFormat="1" x14ac:dyDescent="0.25">
      <c r="A1329" s="15"/>
      <c r="B1329" s="15"/>
      <c r="C1329" s="15"/>
      <c r="D1329" s="15"/>
      <c r="E1329" s="15"/>
      <c r="F1329" s="15"/>
      <c r="G1329" s="15"/>
      <c r="H1329" s="15"/>
      <c r="I1329" s="15"/>
      <c r="J1329" s="50"/>
      <c r="K1329" s="3"/>
      <c r="L1329" s="50"/>
      <c r="M1329" s="50"/>
      <c r="N1329" s="1"/>
      <c r="O1329" s="50"/>
      <c r="P1329" s="50"/>
      <c r="Q1329" s="50"/>
      <c r="R1329" s="3"/>
      <c r="S1329" s="2"/>
      <c r="T1329" s="1"/>
      <c r="U1329" s="1"/>
      <c r="V1329" s="1"/>
      <c r="W1329" s="3"/>
      <c r="X1329" s="66"/>
      <c r="Y1329" s="162"/>
      <c r="Z1329" s="162"/>
      <c r="AA1329" s="162"/>
      <c r="AB1329" s="2"/>
      <c r="AC1329" s="2"/>
      <c r="AE1329" s="163"/>
      <c r="AG1329" s="1"/>
      <c r="AH1329" s="1"/>
      <c r="AI1329" s="1"/>
      <c r="AJ1329" s="50"/>
    </row>
    <row r="1330" spans="1:36" customFormat="1" x14ac:dyDescent="0.25">
      <c r="A1330" s="15"/>
      <c r="B1330" s="15"/>
      <c r="C1330" s="15"/>
      <c r="D1330" s="15"/>
      <c r="E1330" s="15"/>
      <c r="F1330" s="15"/>
      <c r="G1330" s="15"/>
      <c r="H1330" s="15"/>
      <c r="I1330" s="15"/>
      <c r="J1330" s="50"/>
      <c r="K1330" s="3"/>
      <c r="L1330" s="50"/>
      <c r="M1330" s="50"/>
      <c r="N1330" s="1"/>
      <c r="O1330" s="50"/>
      <c r="P1330" s="50"/>
      <c r="Q1330" s="50"/>
      <c r="R1330" s="3"/>
      <c r="S1330" s="2"/>
      <c r="T1330" s="1"/>
      <c r="U1330" s="1"/>
      <c r="V1330" s="1"/>
      <c r="W1330" s="3"/>
      <c r="X1330" s="66"/>
      <c r="Y1330" s="162"/>
      <c r="Z1330" s="162"/>
      <c r="AA1330" s="162"/>
      <c r="AB1330" s="2"/>
      <c r="AC1330" s="2"/>
      <c r="AE1330" s="163"/>
      <c r="AG1330" s="1"/>
      <c r="AH1330" s="1"/>
      <c r="AI1330" s="1"/>
      <c r="AJ1330" s="50"/>
    </row>
    <row r="1331" spans="1:36" customFormat="1" x14ac:dyDescent="0.25">
      <c r="A1331" s="15"/>
      <c r="B1331" s="15"/>
      <c r="C1331" s="15"/>
      <c r="D1331" s="15"/>
      <c r="E1331" s="15"/>
      <c r="F1331" s="15"/>
      <c r="G1331" s="15"/>
      <c r="H1331" s="15"/>
      <c r="I1331" s="15"/>
      <c r="J1331" s="50"/>
      <c r="K1331" s="3"/>
      <c r="L1331" s="50"/>
      <c r="M1331" s="50"/>
      <c r="N1331" s="1"/>
      <c r="O1331" s="50"/>
      <c r="P1331" s="50"/>
      <c r="Q1331" s="50"/>
      <c r="R1331" s="3"/>
      <c r="S1331" s="2"/>
      <c r="T1331" s="1"/>
      <c r="U1331" s="1"/>
      <c r="V1331" s="1"/>
      <c r="W1331" s="3"/>
      <c r="X1331" s="66"/>
      <c r="Y1331" s="162"/>
      <c r="Z1331" s="162"/>
      <c r="AA1331" s="162"/>
      <c r="AB1331" s="2"/>
      <c r="AC1331" s="2"/>
      <c r="AE1331" s="163"/>
      <c r="AG1331" s="1"/>
      <c r="AH1331" s="1"/>
      <c r="AI1331" s="1"/>
      <c r="AJ1331" s="50"/>
    </row>
    <row r="1332" spans="1:36" customFormat="1" x14ac:dyDescent="0.25">
      <c r="A1332" s="15"/>
      <c r="B1332" s="15"/>
      <c r="C1332" s="15"/>
      <c r="D1332" s="15"/>
      <c r="E1332" s="15"/>
      <c r="F1332" s="15"/>
      <c r="G1332" s="15"/>
      <c r="H1332" s="15"/>
      <c r="I1332" s="15"/>
      <c r="J1332" s="50"/>
      <c r="K1332" s="3"/>
      <c r="L1332" s="50"/>
      <c r="M1332" s="50"/>
      <c r="N1332" s="1"/>
      <c r="O1332" s="50"/>
      <c r="P1332" s="50"/>
      <c r="Q1332" s="50"/>
      <c r="R1332" s="3"/>
      <c r="S1332" s="2"/>
      <c r="T1332" s="1"/>
      <c r="U1332" s="1"/>
      <c r="V1332" s="1"/>
      <c r="W1332" s="3"/>
      <c r="X1332" s="66"/>
      <c r="Y1332" s="162"/>
      <c r="Z1332" s="162"/>
      <c r="AA1332" s="162"/>
      <c r="AB1332" s="2"/>
      <c r="AC1332" s="2"/>
      <c r="AE1332" s="163"/>
      <c r="AG1332" s="1"/>
      <c r="AH1332" s="1"/>
      <c r="AI1332" s="1"/>
      <c r="AJ1332" s="50"/>
    </row>
    <row r="1333" spans="1:36" customFormat="1" x14ac:dyDescent="0.25">
      <c r="A1333" s="15"/>
      <c r="B1333" s="15"/>
      <c r="C1333" s="15"/>
      <c r="D1333" s="15"/>
      <c r="E1333" s="15"/>
      <c r="F1333" s="15"/>
      <c r="G1333" s="15"/>
      <c r="H1333" s="15"/>
      <c r="I1333" s="15"/>
      <c r="J1333" s="50"/>
      <c r="K1333" s="3"/>
      <c r="L1333" s="50"/>
      <c r="M1333" s="50"/>
      <c r="N1333" s="1"/>
      <c r="O1333" s="50"/>
      <c r="P1333" s="50"/>
      <c r="Q1333" s="50"/>
      <c r="R1333" s="3"/>
      <c r="S1333" s="2"/>
      <c r="T1333" s="1"/>
      <c r="U1333" s="1"/>
      <c r="V1333" s="1"/>
      <c r="W1333" s="3"/>
      <c r="X1333" s="66"/>
      <c r="Y1333" s="162"/>
      <c r="Z1333" s="162"/>
      <c r="AA1333" s="162"/>
      <c r="AB1333" s="2"/>
      <c r="AC1333" s="2"/>
      <c r="AE1333" s="163"/>
      <c r="AG1333" s="1"/>
      <c r="AH1333" s="1"/>
      <c r="AI1333" s="1"/>
      <c r="AJ1333" s="50"/>
    </row>
    <row r="1334" spans="1:36" customFormat="1" x14ac:dyDescent="0.25">
      <c r="A1334" s="15"/>
      <c r="B1334" s="15"/>
      <c r="C1334" s="15"/>
      <c r="D1334" s="15"/>
      <c r="E1334" s="15"/>
      <c r="F1334" s="15"/>
      <c r="G1334" s="15"/>
      <c r="H1334" s="15"/>
      <c r="I1334" s="15"/>
      <c r="J1334" s="50"/>
      <c r="K1334" s="3"/>
      <c r="L1334" s="50"/>
      <c r="M1334" s="50"/>
      <c r="N1334" s="1"/>
      <c r="O1334" s="50"/>
      <c r="P1334" s="50"/>
      <c r="Q1334" s="50"/>
      <c r="R1334" s="3"/>
      <c r="S1334" s="2"/>
      <c r="T1334" s="1"/>
      <c r="U1334" s="1"/>
      <c r="V1334" s="1"/>
      <c r="W1334" s="3"/>
      <c r="X1334" s="66"/>
      <c r="Y1334" s="162"/>
      <c r="Z1334" s="162"/>
      <c r="AA1334" s="162"/>
      <c r="AB1334" s="2"/>
      <c r="AC1334" s="2"/>
      <c r="AE1334" s="163"/>
      <c r="AG1334" s="1"/>
      <c r="AH1334" s="1"/>
      <c r="AI1334" s="1"/>
      <c r="AJ1334" s="50"/>
    </row>
    <row r="1335" spans="1:36" customFormat="1" x14ac:dyDescent="0.25">
      <c r="A1335" s="15"/>
      <c r="B1335" s="15"/>
      <c r="C1335" s="15"/>
      <c r="D1335" s="15"/>
      <c r="E1335" s="15"/>
      <c r="F1335" s="15"/>
      <c r="G1335" s="15"/>
      <c r="H1335" s="15"/>
      <c r="I1335" s="15"/>
      <c r="J1335" s="50"/>
      <c r="K1335" s="3"/>
      <c r="L1335" s="50"/>
      <c r="M1335" s="50"/>
      <c r="N1335" s="1"/>
      <c r="O1335" s="50"/>
      <c r="P1335" s="50"/>
      <c r="Q1335" s="50"/>
      <c r="R1335" s="3"/>
      <c r="S1335" s="2"/>
      <c r="T1335" s="1"/>
      <c r="U1335" s="1"/>
      <c r="V1335" s="1"/>
      <c r="W1335" s="3"/>
      <c r="X1335" s="66"/>
      <c r="Y1335" s="162"/>
      <c r="Z1335" s="162"/>
      <c r="AA1335" s="162"/>
      <c r="AB1335" s="2"/>
      <c r="AC1335" s="2"/>
      <c r="AE1335" s="163"/>
      <c r="AG1335" s="1"/>
      <c r="AH1335" s="1"/>
      <c r="AI1335" s="1"/>
      <c r="AJ1335" s="50"/>
    </row>
    <row r="1336" spans="1:36" customFormat="1" x14ac:dyDescent="0.25">
      <c r="A1336" s="15"/>
      <c r="B1336" s="15"/>
      <c r="C1336" s="15"/>
      <c r="D1336" s="15"/>
      <c r="E1336" s="15"/>
      <c r="F1336" s="15"/>
      <c r="G1336" s="15"/>
      <c r="H1336" s="15"/>
      <c r="I1336" s="15"/>
      <c r="J1336" s="50"/>
      <c r="K1336" s="3"/>
      <c r="L1336" s="50"/>
      <c r="M1336" s="50"/>
      <c r="N1336" s="1"/>
      <c r="O1336" s="50"/>
      <c r="P1336" s="50"/>
      <c r="Q1336" s="50"/>
      <c r="R1336" s="3"/>
      <c r="S1336" s="2"/>
      <c r="T1336" s="1"/>
      <c r="U1336" s="1"/>
      <c r="V1336" s="1"/>
      <c r="W1336" s="3"/>
      <c r="X1336" s="66"/>
      <c r="Y1336" s="162"/>
      <c r="Z1336" s="162"/>
      <c r="AA1336" s="162"/>
      <c r="AB1336" s="2"/>
      <c r="AC1336" s="2"/>
      <c r="AE1336" s="163"/>
      <c r="AG1336" s="1"/>
      <c r="AH1336" s="1"/>
      <c r="AI1336" s="1"/>
      <c r="AJ1336" s="50"/>
    </row>
    <row r="1337" spans="1:36" customFormat="1" x14ac:dyDescent="0.25">
      <c r="A1337" s="15"/>
      <c r="B1337" s="15"/>
      <c r="C1337" s="15"/>
      <c r="D1337" s="15"/>
      <c r="E1337" s="15"/>
      <c r="F1337" s="15"/>
      <c r="G1337" s="15"/>
      <c r="H1337" s="15"/>
      <c r="I1337" s="15"/>
      <c r="J1337" s="50"/>
      <c r="K1337" s="3"/>
      <c r="L1337" s="50"/>
      <c r="M1337" s="50"/>
      <c r="N1337" s="1"/>
      <c r="O1337" s="50"/>
      <c r="P1337" s="50"/>
      <c r="Q1337" s="50"/>
      <c r="R1337" s="3"/>
      <c r="S1337" s="2"/>
      <c r="T1337" s="1"/>
      <c r="U1337" s="1"/>
      <c r="V1337" s="1"/>
      <c r="W1337" s="3"/>
      <c r="X1337" s="66"/>
      <c r="Y1337" s="162"/>
      <c r="Z1337" s="162"/>
      <c r="AA1337" s="162"/>
      <c r="AB1337" s="2"/>
      <c r="AC1337" s="2"/>
      <c r="AE1337" s="163"/>
      <c r="AG1337" s="1"/>
      <c r="AH1337" s="1"/>
      <c r="AI1337" s="1"/>
      <c r="AJ1337" s="50"/>
    </row>
    <row r="1338" spans="1:36" customFormat="1" x14ac:dyDescent="0.25">
      <c r="A1338" s="15"/>
      <c r="B1338" s="15"/>
      <c r="C1338" s="15"/>
      <c r="D1338" s="15"/>
      <c r="E1338" s="15"/>
      <c r="F1338" s="15"/>
      <c r="G1338" s="15"/>
      <c r="H1338" s="15"/>
      <c r="I1338" s="15"/>
      <c r="J1338" s="50"/>
      <c r="K1338" s="3"/>
      <c r="L1338" s="50"/>
      <c r="M1338" s="50"/>
      <c r="N1338" s="1"/>
      <c r="O1338" s="50"/>
      <c r="P1338" s="50"/>
      <c r="Q1338" s="50"/>
      <c r="R1338" s="3"/>
      <c r="S1338" s="2"/>
      <c r="T1338" s="1"/>
      <c r="U1338" s="1"/>
      <c r="V1338" s="1"/>
      <c r="W1338" s="3"/>
      <c r="X1338" s="66"/>
      <c r="Y1338" s="162"/>
      <c r="Z1338" s="162"/>
      <c r="AA1338" s="162"/>
      <c r="AB1338" s="2"/>
      <c r="AC1338" s="2"/>
      <c r="AE1338" s="163"/>
      <c r="AG1338" s="1"/>
      <c r="AH1338" s="1"/>
      <c r="AI1338" s="1"/>
      <c r="AJ1338" s="50"/>
    </row>
    <row r="1339" spans="1:36" customFormat="1" x14ac:dyDescent="0.25">
      <c r="A1339" s="15"/>
      <c r="B1339" s="15"/>
      <c r="C1339" s="15"/>
      <c r="D1339" s="15"/>
      <c r="E1339" s="15"/>
      <c r="F1339" s="15"/>
      <c r="G1339" s="15"/>
      <c r="H1339" s="15"/>
      <c r="I1339" s="15"/>
      <c r="J1339" s="50"/>
      <c r="K1339" s="3"/>
      <c r="L1339" s="50"/>
      <c r="M1339" s="50"/>
      <c r="N1339" s="1"/>
      <c r="O1339" s="50"/>
      <c r="P1339" s="50"/>
      <c r="Q1339" s="50"/>
      <c r="R1339" s="3"/>
      <c r="S1339" s="2"/>
      <c r="T1339" s="1"/>
      <c r="U1339" s="1"/>
      <c r="V1339" s="1"/>
      <c r="W1339" s="3"/>
      <c r="X1339" s="66"/>
      <c r="Y1339" s="162"/>
      <c r="Z1339" s="162"/>
      <c r="AA1339" s="162"/>
      <c r="AB1339" s="2"/>
      <c r="AC1339" s="2"/>
      <c r="AE1339" s="163"/>
      <c r="AG1339" s="1"/>
      <c r="AH1339" s="1"/>
      <c r="AI1339" s="1"/>
      <c r="AJ1339" s="50"/>
    </row>
    <row r="1340" spans="1:36" customFormat="1" x14ac:dyDescent="0.25">
      <c r="A1340" s="15"/>
      <c r="B1340" s="15"/>
      <c r="C1340" s="15"/>
      <c r="D1340" s="15"/>
      <c r="E1340" s="15"/>
      <c r="F1340" s="15"/>
      <c r="G1340" s="15"/>
      <c r="H1340" s="15"/>
      <c r="I1340" s="15"/>
      <c r="J1340" s="50"/>
      <c r="K1340" s="3"/>
      <c r="L1340" s="50"/>
      <c r="M1340" s="50"/>
      <c r="N1340" s="1"/>
      <c r="O1340" s="50"/>
      <c r="P1340" s="50"/>
      <c r="Q1340" s="50"/>
      <c r="R1340" s="3"/>
      <c r="S1340" s="2"/>
      <c r="T1340" s="1"/>
      <c r="U1340" s="1"/>
      <c r="V1340" s="1"/>
      <c r="W1340" s="3"/>
      <c r="X1340" s="66"/>
      <c r="Y1340" s="162"/>
      <c r="Z1340" s="162"/>
      <c r="AA1340" s="162"/>
      <c r="AB1340" s="2"/>
      <c r="AC1340" s="2"/>
      <c r="AE1340" s="163"/>
      <c r="AG1340" s="1"/>
      <c r="AH1340" s="1"/>
      <c r="AI1340" s="1"/>
      <c r="AJ1340" s="50"/>
    </row>
    <row r="1341" spans="1:36" customFormat="1" x14ac:dyDescent="0.25">
      <c r="A1341" s="15"/>
      <c r="B1341" s="15"/>
      <c r="C1341" s="15"/>
      <c r="D1341" s="15"/>
      <c r="E1341" s="15"/>
      <c r="F1341" s="15"/>
      <c r="G1341" s="15"/>
      <c r="H1341" s="15"/>
      <c r="I1341" s="15"/>
      <c r="J1341" s="50"/>
      <c r="K1341" s="3"/>
      <c r="L1341" s="50"/>
      <c r="M1341" s="50"/>
      <c r="N1341" s="1"/>
      <c r="O1341" s="50"/>
      <c r="P1341" s="50"/>
      <c r="Q1341" s="50"/>
      <c r="R1341" s="3"/>
      <c r="S1341" s="2"/>
      <c r="T1341" s="1"/>
      <c r="U1341" s="1"/>
      <c r="V1341" s="1"/>
      <c r="W1341" s="3"/>
      <c r="X1341" s="66"/>
      <c r="Y1341" s="162"/>
      <c r="Z1341" s="162"/>
      <c r="AA1341" s="162"/>
      <c r="AB1341" s="2"/>
      <c r="AC1341" s="2"/>
      <c r="AE1341" s="163"/>
      <c r="AG1341" s="1"/>
      <c r="AH1341" s="1"/>
      <c r="AI1341" s="1"/>
      <c r="AJ1341" s="50"/>
    </row>
    <row r="1342" spans="1:36" customFormat="1" x14ac:dyDescent="0.25">
      <c r="A1342" s="15"/>
      <c r="B1342" s="15"/>
      <c r="C1342" s="15"/>
      <c r="D1342" s="15"/>
      <c r="E1342" s="15"/>
      <c r="F1342" s="15"/>
      <c r="G1342" s="15"/>
      <c r="H1342" s="15"/>
      <c r="I1342" s="15"/>
      <c r="J1342" s="50"/>
      <c r="K1342" s="3"/>
      <c r="L1342" s="50"/>
      <c r="M1342" s="50"/>
      <c r="N1342" s="1"/>
      <c r="O1342" s="50"/>
      <c r="P1342" s="50"/>
      <c r="Q1342" s="50"/>
      <c r="R1342" s="3"/>
      <c r="S1342" s="2"/>
      <c r="T1342" s="1"/>
      <c r="U1342" s="1"/>
      <c r="V1342" s="1"/>
      <c r="W1342" s="3"/>
      <c r="X1342" s="66"/>
      <c r="Y1342" s="162"/>
      <c r="Z1342" s="162"/>
      <c r="AA1342" s="162"/>
      <c r="AB1342" s="2"/>
      <c r="AC1342" s="2"/>
      <c r="AE1342" s="163"/>
      <c r="AG1342" s="1"/>
      <c r="AH1342" s="1"/>
      <c r="AI1342" s="1"/>
      <c r="AJ1342" s="50"/>
    </row>
    <row r="1343" spans="1:36" customFormat="1" x14ac:dyDescent="0.25">
      <c r="A1343" s="15"/>
      <c r="B1343" s="15"/>
      <c r="C1343" s="15"/>
      <c r="D1343" s="15"/>
      <c r="E1343" s="15"/>
      <c r="F1343" s="15"/>
      <c r="G1343" s="15"/>
      <c r="H1343" s="15"/>
      <c r="I1343" s="15"/>
      <c r="J1343" s="50"/>
      <c r="K1343" s="3"/>
      <c r="L1343" s="50"/>
      <c r="M1343" s="50"/>
      <c r="N1343" s="1"/>
      <c r="O1343" s="50"/>
      <c r="P1343" s="50"/>
      <c r="Q1343" s="50"/>
      <c r="R1343" s="3"/>
      <c r="S1343" s="2"/>
      <c r="T1343" s="1"/>
      <c r="U1343" s="1"/>
      <c r="V1343" s="1"/>
      <c r="W1343" s="3"/>
      <c r="X1343" s="66"/>
      <c r="Y1343" s="162"/>
      <c r="Z1343" s="162"/>
      <c r="AA1343" s="162"/>
      <c r="AB1343" s="2"/>
      <c r="AC1343" s="2"/>
      <c r="AE1343" s="163"/>
      <c r="AG1343" s="1"/>
      <c r="AH1343" s="1"/>
      <c r="AI1343" s="1"/>
      <c r="AJ1343" s="50"/>
    </row>
    <row r="1344" spans="1:36" customFormat="1" x14ac:dyDescent="0.25">
      <c r="A1344" s="15"/>
      <c r="B1344" s="15"/>
      <c r="C1344" s="15"/>
      <c r="D1344" s="15"/>
      <c r="E1344" s="15"/>
      <c r="F1344" s="15"/>
      <c r="G1344" s="15"/>
      <c r="H1344" s="15"/>
      <c r="I1344" s="15"/>
      <c r="J1344" s="50"/>
      <c r="K1344" s="3"/>
      <c r="L1344" s="50"/>
      <c r="M1344" s="50"/>
      <c r="N1344" s="1"/>
      <c r="O1344" s="50"/>
      <c r="P1344" s="50"/>
      <c r="Q1344" s="50"/>
      <c r="R1344" s="3"/>
      <c r="S1344" s="2"/>
      <c r="T1344" s="1"/>
      <c r="U1344" s="1"/>
      <c r="V1344" s="1"/>
      <c r="W1344" s="3"/>
      <c r="X1344" s="66"/>
      <c r="Y1344" s="162"/>
      <c r="Z1344" s="162"/>
      <c r="AA1344" s="162"/>
      <c r="AB1344" s="2"/>
      <c r="AC1344" s="2"/>
      <c r="AE1344" s="163"/>
      <c r="AG1344" s="1"/>
      <c r="AH1344" s="1"/>
      <c r="AI1344" s="1"/>
      <c r="AJ1344" s="50"/>
    </row>
    <row r="1345" spans="1:36" customFormat="1" x14ac:dyDescent="0.25">
      <c r="A1345" s="15"/>
      <c r="B1345" s="15"/>
      <c r="C1345" s="15"/>
      <c r="D1345" s="15"/>
      <c r="E1345" s="15"/>
      <c r="F1345" s="15"/>
      <c r="G1345" s="15"/>
      <c r="H1345" s="15"/>
      <c r="I1345" s="15"/>
      <c r="J1345" s="50"/>
      <c r="K1345" s="3"/>
      <c r="L1345" s="50"/>
      <c r="M1345" s="50"/>
      <c r="N1345" s="1"/>
      <c r="O1345" s="50"/>
      <c r="P1345" s="50"/>
      <c r="Q1345" s="50"/>
      <c r="R1345" s="3"/>
      <c r="S1345" s="2"/>
      <c r="T1345" s="1"/>
      <c r="U1345" s="1"/>
      <c r="V1345" s="1"/>
      <c r="W1345" s="3"/>
      <c r="X1345" s="66"/>
      <c r="Y1345" s="162"/>
      <c r="Z1345" s="162"/>
      <c r="AA1345" s="162"/>
      <c r="AB1345" s="2"/>
      <c r="AC1345" s="2"/>
      <c r="AE1345" s="163"/>
      <c r="AG1345" s="1"/>
      <c r="AH1345" s="1"/>
      <c r="AI1345" s="1"/>
      <c r="AJ1345" s="50"/>
    </row>
    <row r="1346" spans="1:36" customFormat="1" x14ac:dyDescent="0.25">
      <c r="A1346" s="15"/>
      <c r="B1346" s="15"/>
      <c r="C1346" s="15"/>
      <c r="D1346" s="15"/>
      <c r="E1346" s="15"/>
      <c r="F1346" s="15"/>
      <c r="G1346" s="15"/>
      <c r="H1346" s="15"/>
      <c r="I1346" s="15"/>
      <c r="J1346" s="50"/>
      <c r="K1346" s="3"/>
      <c r="L1346" s="50"/>
      <c r="M1346" s="50"/>
      <c r="N1346" s="1"/>
      <c r="O1346" s="50"/>
      <c r="P1346" s="50"/>
      <c r="Q1346" s="50"/>
      <c r="R1346" s="3"/>
      <c r="S1346" s="2"/>
      <c r="T1346" s="1"/>
      <c r="U1346" s="1"/>
      <c r="V1346" s="1"/>
      <c r="W1346" s="3"/>
      <c r="X1346" s="66"/>
      <c r="Y1346" s="162"/>
      <c r="Z1346" s="162"/>
      <c r="AA1346" s="162"/>
      <c r="AB1346" s="2"/>
      <c r="AC1346" s="2"/>
      <c r="AE1346" s="163"/>
      <c r="AG1346" s="1"/>
      <c r="AH1346" s="1"/>
      <c r="AI1346" s="1"/>
      <c r="AJ1346" s="50"/>
    </row>
    <row r="1347" spans="1:36" customFormat="1" x14ac:dyDescent="0.25">
      <c r="A1347" s="15"/>
      <c r="B1347" s="15"/>
      <c r="C1347" s="15"/>
      <c r="D1347" s="15"/>
      <c r="E1347" s="15"/>
      <c r="F1347" s="15"/>
      <c r="G1347" s="15"/>
      <c r="H1347" s="15"/>
      <c r="I1347" s="15"/>
      <c r="J1347" s="50"/>
      <c r="K1347" s="3"/>
      <c r="L1347" s="50"/>
      <c r="M1347" s="50"/>
      <c r="N1347" s="1"/>
      <c r="O1347" s="50"/>
      <c r="P1347" s="50"/>
      <c r="Q1347" s="50"/>
      <c r="R1347" s="3"/>
      <c r="S1347" s="2"/>
      <c r="T1347" s="1"/>
      <c r="U1347" s="1"/>
      <c r="V1347" s="1"/>
      <c r="W1347" s="3"/>
      <c r="X1347" s="66"/>
      <c r="Y1347" s="162"/>
      <c r="Z1347" s="162"/>
      <c r="AA1347" s="162"/>
      <c r="AB1347" s="2"/>
      <c r="AC1347" s="2"/>
      <c r="AE1347" s="163"/>
      <c r="AG1347" s="1"/>
      <c r="AH1347" s="1"/>
      <c r="AI1347" s="1"/>
      <c r="AJ1347" s="50"/>
    </row>
    <row r="1348" spans="1:36" customFormat="1" x14ac:dyDescent="0.25">
      <c r="A1348" s="15"/>
      <c r="B1348" s="15"/>
      <c r="C1348" s="15"/>
      <c r="D1348" s="15"/>
      <c r="E1348" s="15"/>
      <c r="F1348" s="15"/>
      <c r="G1348" s="15"/>
      <c r="H1348" s="15"/>
      <c r="I1348" s="15"/>
      <c r="J1348" s="50"/>
      <c r="K1348" s="3"/>
      <c r="L1348" s="50"/>
      <c r="M1348" s="50"/>
      <c r="N1348" s="1"/>
      <c r="O1348" s="50"/>
      <c r="P1348" s="50"/>
      <c r="Q1348" s="50"/>
      <c r="R1348" s="3"/>
      <c r="S1348" s="2"/>
      <c r="T1348" s="1"/>
      <c r="U1348" s="1"/>
      <c r="V1348" s="1"/>
      <c r="W1348" s="3"/>
      <c r="X1348" s="66"/>
      <c r="Y1348" s="162"/>
      <c r="Z1348" s="162"/>
      <c r="AA1348" s="162"/>
      <c r="AB1348" s="2"/>
      <c r="AC1348" s="2"/>
      <c r="AE1348" s="163"/>
      <c r="AG1348" s="1"/>
      <c r="AH1348" s="1"/>
      <c r="AI1348" s="1"/>
      <c r="AJ1348" s="50"/>
    </row>
    <row r="1349" spans="1:36" customFormat="1" x14ac:dyDescent="0.25">
      <c r="A1349" s="15"/>
      <c r="B1349" s="15"/>
      <c r="C1349" s="15"/>
      <c r="D1349" s="15"/>
      <c r="E1349" s="15"/>
      <c r="F1349" s="15"/>
      <c r="G1349" s="15"/>
      <c r="H1349" s="15"/>
      <c r="I1349" s="15"/>
      <c r="J1349" s="50"/>
      <c r="K1349" s="3"/>
      <c r="L1349" s="50"/>
      <c r="M1349" s="50"/>
      <c r="N1349" s="1"/>
      <c r="O1349" s="50"/>
      <c r="P1349" s="50"/>
      <c r="Q1349" s="50"/>
      <c r="R1349" s="3"/>
      <c r="S1349" s="2"/>
      <c r="T1349" s="1"/>
      <c r="U1349" s="1"/>
      <c r="V1349" s="1"/>
      <c r="W1349" s="3"/>
      <c r="X1349" s="66"/>
      <c r="Y1349" s="162"/>
      <c r="Z1349" s="162"/>
      <c r="AA1349" s="162"/>
      <c r="AB1349" s="2"/>
      <c r="AC1349" s="2"/>
      <c r="AE1349" s="163"/>
      <c r="AG1349" s="1"/>
      <c r="AH1349" s="1"/>
      <c r="AI1349" s="1"/>
      <c r="AJ1349" s="50"/>
    </row>
    <row r="1350" spans="1:36" customFormat="1" x14ac:dyDescent="0.25">
      <c r="A1350" s="15"/>
      <c r="B1350" s="15"/>
      <c r="C1350" s="15"/>
      <c r="D1350" s="15"/>
      <c r="E1350" s="15"/>
      <c r="F1350" s="15"/>
      <c r="G1350" s="15"/>
      <c r="H1350" s="15"/>
      <c r="I1350" s="15"/>
      <c r="J1350" s="50"/>
      <c r="K1350" s="3"/>
      <c r="L1350" s="50"/>
      <c r="M1350" s="50"/>
      <c r="N1350" s="1"/>
      <c r="O1350" s="50"/>
      <c r="P1350" s="50"/>
      <c r="Q1350" s="50"/>
      <c r="R1350" s="3"/>
      <c r="S1350" s="2"/>
      <c r="T1350" s="1"/>
      <c r="U1350" s="1"/>
      <c r="V1350" s="1"/>
      <c r="W1350" s="3"/>
      <c r="X1350" s="66"/>
      <c r="Y1350" s="162"/>
      <c r="Z1350" s="162"/>
      <c r="AA1350" s="162"/>
      <c r="AB1350" s="2"/>
      <c r="AC1350" s="2"/>
      <c r="AE1350" s="163"/>
      <c r="AG1350" s="1"/>
      <c r="AH1350" s="1"/>
      <c r="AI1350" s="1"/>
      <c r="AJ1350" s="50"/>
    </row>
    <row r="1351" spans="1:36" customFormat="1" x14ac:dyDescent="0.25">
      <c r="A1351" s="15"/>
      <c r="B1351" s="15"/>
      <c r="C1351" s="15"/>
      <c r="D1351" s="15"/>
      <c r="E1351" s="15"/>
      <c r="F1351" s="15"/>
      <c r="G1351" s="15"/>
      <c r="H1351" s="15"/>
      <c r="I1351" s="15"/>
      <c r="J1351" s="50"/>
      <c r="K1351" s="3"/>
      <c r="L1351" s="50"/>
      <c r="M1351" s="50"/>
      <c r="N1351" s="1"/>
      <c r="O1351" s="50"/>
      <c r="P1351" s="50"/>
      <c r="Q1351" s="50"/>
      <c r="R1351" s="3"/>
      <c r="S1351" s="2"/>
      <c r="T1351" s="1"/>
      <c r="U1351" s="1"/>
      <c r="V1351" s="1"/>
      <c r="W1351" s="3"/>
      <c r="X1351" s="66"/>
      <c r="Y1351" s="162"/>
      <c r="Z1351" s="162"/>
      <c r="AA1351" s="162"/>
      <c r="AB1351" s="2"/>
      <c r="AC1351" s="2"/>
      <c r="AE1351" s="163"/>
      <c r="AG1351" s="1"/>
      <c r="AH1351" s="1"/>
      <c r="AI1351" s="1"/>
      <c r="AJ1351" s="50"/>
    </row>
    <row r="1352" spans="1:36" customFormat="1" x14ac:dyDescent="0.25">
      <c r="A1352" s="15"/>
      <c r="B1352" s="15"/>
      <c r="C1352" s="15"/>
      <c r="D1352" s="15"/>
      <c r="E1352" s="15"/>
      <c r="F1352" s="15"/>
      <c r="G1352" s="15"/>
      <c r="H1352" s="15"/>
      <c r="I1352" s="15"/>
      <c r="J1352" s="50"/>
      <c r="K1352" s="3"/>
      <c r="L1352" s="50"/>
      <c r="M1352" s="50"/>
      <c r="N1352" s="1"/>
      <c r="O1352" s="50"/>
      <c r="P1352" s="50"/>
      <c r="Q1352" s="50"/>
      <c r="R1352" s="3"/>
      <c r="S1352" s="2"/>
      <c r="T1352" s="1"/>
      <c r="U1352" s="1"/>
      <c r="V1352" s="1"/>
      <c r="W1352" s="3"/>
      <c r="X1352" s="66"/>
      <c r="Y1352" s="162"/>
      <c r="Z1352" s="162"/>
      <c r="AA1352" s="162"/>
      <c r="AB1352" s="2"/>
      <c r="AC1352" s="2"/>
      <c r="AE1352" s="163"/>
      <c r="AG1352" s="1"/>
      <c r="AH1352" s="1"/>
      <c r="AI1352" s="1"/>
      <c r="AJ1352" s="50"/>
    </row>
    <row r="1353" spans="1:36" customFormat="1" x14ac:dyDescent="0.25">
      <c r="A1353" s="15"/>
      <c r="B1353" s="15"/>
      <c r="C1353" s="15"/>
      <c r="D1353" s="15"/>
      <c r="E1353" s="15"/>
      <c r="F1353" s="15"/>
      <c r="G1353" s="15"/>
      <c r="H1353" s="15"/>
      <c r="I1353" s="15"/>
      <c r="J1353" s="50"/>
      <c r="K1353" s="3"/>
      <c r="L1353" s="50"/>
      <c r="M1353" s="50"/>
      <c r="N1353" s="1"/>
      <c r="O1353" s="50"/>
      <c r="P1353" s="50"/>
      <c r="Q1353" s="50"/>
      <c r="R1353" s="3"/>
      <c r="S1353" s="2"/>
      <c r="T1353" s="1"/>
      <c r="U1353" s="1"/>
      <c r="V1353" s="1"/>
      <c r="W1353" s="3"/>
      <c r="X1353" s="66"/>
      <c r="Y1353" s="162"/>
      <c r="Z1353" s="162"/>
      <c r="AA1353" s="162"/>
      <c r="AB1353" s="2"/>
      <c r="AC1353" s="2"/>
      <c r="AE1353" s="163"/>
      <c r="AG1353" s="1"/>
      <c r="AH1353" s="1"/>
      <c r="AI1353" s="1"/>
      <c r="AJ1353" s="50"/>
    </row>
    <row r="1354" spans="1:36" customFormat="1" x14ac:dyDescent="0.25">
      <c r="A1354" s="15"/>
      <c r="B1354" s="15"/>
      <c r="C1354" s="15"/>
      <c r="D1354" s="15"/>
      <c r="E1354" s="15"/>
      <c r="F1354" s="15"/>
      <c r="G1354" s="15"/>
      <c r="H1354" s="15"/>
      <c r="I1354" s="15"/>
      <c r="J1354" s="50"/>
      <c r="K1354" s="3"/>
      <c r="L1354" s="50"/>
      <c r="M1354" s="50"/>
      <c r="N1354" s="1"/>
      <c r="O1354" s="50"/>
      <c r="P1354" s="50"/>
      <c r="Q1354" s="50"/>
      <c r="R1354" s="3"/>
      <c r="S1354" s="2"/>
      <c r="T1354" s="1"/>
      <c r="U1354" s="1"/>
      <c r="V1354" s="1"/>
      <c r="W1354" s="3"/>
      <c r="X1354" s="66"/>
      <c r="Y1354" s="162"/>
      <c r="Z1354" s="162"/>
      <c r="AA1354" s="162"/>
      <c r="AB1354" s="2"/>
      <c r="AC1354" s="2"/>
      <c r="AE1354" s="163"/>
      <c r="AG1354" s="1"/>
      <c r="AH1354" s="1"/>
      <c r="AI1354" s="1"/>
      <c r="AJ1354" s="50"/>
    </row>
    <row r="1355" spans="1:36" customFormat="1" x14ac:dyDescent="0.25">
      <c r="A1355" s="15"/>
      <c r="B1355" s="15"/>
      <c r="C1355" s="15"/>
      <c r="D1355" s="15"/>
      <c r="E1355" s="15"/>
      <c r="F1355" s="15"/>
      <c r="G1355" s="15"/>
      <c r="H1355" s="15"/>
      <c r="I1355" s="15"/>
      <c r="J1355" s="50"/>
      <c r="K1355" s="3"/>
      <c r="L1355" s="50"/>
      <c r="M1355" s="50"/>
      <c r="N1355" s="1"/>
      <c r="O1355" s="50"/>
      <c r="P1355" s="50"/>
      <c r="Q1355" s="50"/>
      <c r="R1355" s="3"/>
      <c r="S1355" s="2"/>
      <c r="T1355" s="1"/>
      <c r="U1355" s="1"/>
      <c r="V1355" s="1"/>
      <c r="W1355" s="3"/>
      <c r="X1355" s="66"/>
      <c r="Y1355" s="162"/>
      <c r="Z1355" s="162"/>
      <c r="AA1355" s="162"/>
      <c r="AB1355" s="2"/>
      <c r="AC1355" s="2"/>
      <c r="AE1355" s="163"/>
      <c r="AG1355" s="1"/>
      <c r="AH1355" s="1"/>
      <c r="AI1355" s="1"/>
      <c r="AJ1355" s="50"/>
    </row>
    <row r="1356" spans="1:36" customFormat="1" x14ac:dyDescent="0.25">
      <c r="A1356" s="15"/>
      <c r="B1356" s="15"/>
      <c r="C1356" s="15"/>
      <c r="D1356" s="15"/>
      <c r="E1356" s="15"/>
      <c r="F1356" s="15"/>
      <c r="G1356" s="15"/>
      <c r="H1356" s="15"/>
      <c r="I1356" s="15"/>
      <c r="J1356" s="50"/>
      <c r="K1356" s="3"/>
      <c r="L1356" s="50"/>
      <c r="M1356" s="50"/>
      <c r="N1356" s="1"/>
      <c r="O1356" s="50"/>
      <c r="P1356" s="50"/>
      <c r="Q1356" s="50"/>
      <c r="R1356" s="3"/>
      <c r="S1356" s="2"/>
      <c r="T1356" s="1"/>
      <c r="U1356" s="1"/>
      <c r="V1356" s="1"/>
      <c r="W1356" s="3"/>
      <c r="X1356" s="66"/>
      <c r="Y1356" s="162"/>
      <c r="Z1356" s="162"/>
      <c r="AA1356" s="162"/>
      <c r="AB1356" s="2"/>
      <c r="AC1356" s="2"/>
      <c r="AE1356" s="163"/>
      <c r="AG1356" s="1"/>
      <c r="AH1356" s="1"/>
      <c r="AI1356" s="1"/>
      <c r="AJ1356" s="50"/>
    </row>
    <row r="1357" spans="1:36" customFormat="1" x14ac:dyDescent="0.25">
      <c r="A1357" s="15"/>
      <c r="B1357" s="15"/>
      <c r="C1357" s="15"/>
      <c r="D1357" s="15"/>
      <c r="E1357" s="15"/>
      <c r="F1357" s="15"/>
      <c r="G1357" s="15"/>
      <c r="H1357" s="15"/>
      <c r="I1357" s="15"/>
      <c r="J1357" s="50"/>
      <c r="K1357" s="3"/>
      <c r="L1357" s="50"/>
      <c r="M1357" s="50"/>
      <c r="N1357" s="1"/>
      <c r="O1357" s="50"/>
      <c r="P1357" s="50"/>
      <c r="Q1357" s="50"/>
      <c r="R1357" s="3"/>
      <c r="S1357" s="2"/>
      <c r="T1357" s="1"/>
      <c r="U1357" s="1"/>
      <c r="V1357" s="1"/>
      <c r="W1357" s="3"/>
      <c r="X1357" s="66"/>
      <c r="Y1357" s="162"/>
      <c r="Z1357" s="162"/>
      <c r="AA1357" s="162"/>
      <c r="AB1357" s="2"/>
      <c r="AC1357" s="2"/>
      <c r="AE1357" s="163"/>
      <c r="AG1357" s="1"/>
      <c r="AH1357" s="1"/>
      <c r="AI1357" s="1"/>
      <c r="AJ1357" s="50"/>
    </row>
    <row r="1358" spans="1:36" customFormat="1" x14ac:dyDescent="0.25">
      <c r="A1358" s="15"/>
      <c r="B1358" s="15"/>
      <c r="C1358" s="15"/>
      <c r="D1358" s="15"/>
      <c r="E1358" s="15"/>
      <c r="F1358" s="15"/>
      <c r="G1358" s="15"/>
      <c r="H1358" s="15"/>
      <c r="I1358" s="15"/>
      <c r="J1358" s="50"/>
      <c r="K1358" s="3"/>
      <c r="L1358" s="50"/>
      <c r="M1358" s="50"/>
      <c r="N1358" s="1"/>
      <c r="O1358" s="50"/>
      <c r="P1358" s="50"/>
      <c r="Q1358" s="50"/>
      <c r="R1358" s="3"/>
      <c r="S1358" s="2"/>
      <c r="T1358" s="1"/>
      <c r="U1358" s="1"/>
      <c r="V1358" s="1"/>
      <c r="W1358" s="3"/>
      <c r="X1358" s="66"/>
      <c r="Y1358" s="162"/>
      <c r="Z1358" s="162"/>
      <c r="AA1358" s="162"/>
      <c r="AB1358" s="2"/>
      <c r="AC1358" s="2"/>
      <c r="AE1358" s="163"/>
      <c r="AG1358" s="1"/>
      <c r="AH1358" s="1"/>
      <c r="AI1358" s="1"/>
      <c r="AJ1358" s="50"/>
    </row>
    <row r="1359" spans="1:36" customFormat="1" x14ac:dyDescent="0.25">
      <c r="A1359" s="15"/>
      <c r="B1359" s="15"/>
      <c r="C1359" s="15"/>
      <c r="D1359" s="15"/>
      <c r="E1359" s="15"/>
      <c r="F1359" s="15"/>
      <c r="G1359" s="15"/>
      <c r="H1359" s="15"/>
      <c r="I1359" s="15"/>
      <c r="J1359" s="50"/>
      <c r="K1359" s="3"/>
      <c r="L1359" s="50"/>
      <c r="M1359" s="50"/>
      <c r="N1359" s="1"/>
      <c r="O1359" s="50"/>
      <c r="P1359" s="50"/>
      <c r="Q1359" s="50"/>
      <c r="R1359" s="3"/>
      <c r="S1359" s="2"/>
      <c r="T1359" s="1"/>
      <c r="U1359" s="1"/>
      <c r="V1359" s="1"/>
      <c r="W1359" s="3"/>
      <c r="X1359" s="66"/>
      <c r="Y1359" s="162"/>
      <c r="Z1359" s="162"/>
      <c r="AA1359" s="162"/>
      <c r="AB1359" s="2"/>
      <c r="AC1359" s="2"/>
      <c r="AE1359" s="163"/>
      <c r="AG1359" s="1"/>
      <c r="AH1359" s="1"/>
      <c r="AI1359" s="1"/>
      <c r="AJ1359" s="50"/>
    </row>
    <row r="1360" spans="1:36" customFormat="1" x14ac:dyDescent="0.25">
      <c r="A1360" s="15"/>
      <c r="B1360" s="15"/>
      <c r="C1360" s="15"/>
      <c r="D1360" s="15"/>
      <c r="E1360" s="15"/>
      <c r="F1360" s="15"/>
      <c r="G1360" s="15"/>
      <c r="H1360" s="15"/>
      <c r="I1360" s="15"/>
      <c r="J1360" s="50"/>
      <c r="K1360" s="3"/>
      <c r="L1360" s="50"/>
      <c r="M1360" s="50"/>
      <c r="N1360" s="1"/>
      <c r="O1360" s="50"/>
      <c r="P1360" s="50"/>
      <c r="Q1360" s="50"/>
      <c r="R1360" s="3"/>
      <c r="S1360" s="2"/>
      <c r="T1360" s="1"/>
      <c r="U1360" s="1"/>
      <c r="V1360" s="1"/>
      <c r="W1360" s="3"/>
      <c r="X1360" s="66"/>
      <c r="Y1360" s="162"/>
      <c r="Z1360" s="162"/>
      <c r="AA1360" s="162"/>
      <c r="AB1360" s="2"/>
      <c r="AC1360" s="2"/>
      <c r="AE1360" s="163"/>
      <c r="AG1360" s="1"/>
      <c r="AH1360" s="1"/>
      <c r="AI1360" s="1"/>
      <c r="AJ1360" s="50"/>
    </row>
    <row r="1361" spans="1:36" customFormat="1" x14ac:dyDescent="0.25">
      <c r="A1361" s="15"/>
      <c r="B1361" s="15"/>
      <c r="C1361" s="15"/>
      <c r="D1361" s="15"/>
      <c r="E1361" s="15"/>
      <c r="F1361" s="15"/>
      <c r="G1361" s="15"/>
      <c r="H1361" s="15"/>
      <c r="I1361" s="15"/>
      <c r="J1361" s="50"/>
      <c r="K1361" s="3"/>
      <c r="L1361" s="50"/>
      <c r="M1361" s="50"/>
      <c r="N1361" s="1"/>
      <c r="O1361" s="50"/>
      <c r="P1361" s="50"/>
      <c r="Q1361" s="50"/>
      <c r="R1361" s="3"/>
      <c r="S1361" s="2"/>
      <c r="T1361" s="1"/>
      <c r="U1361" s="1"/>
      <c r="V1361" s="1"/>
      <c r="W1361" s="3"/>
      <c r="X1361" s="66"/>
      <c r="Y1361" s="162"/>
      <c r="Z1361" s="162"/>
      <c r="AA1361" s="162"/>
      <c r="AB1361" s="2"/>
      <c r="AC1361" s="2"/>
      <c r="AE1361" s="163"/>
      <c r="AG1361" s="1"/>
      <c r="AH1361" s="1"/>
      <c r="AI1361" s="1"/>
      <c r="AJ1361" s="50"/>
    </row>
    <row r="1362" spans="1:36" customFormat="1" x14ac:dyDescent="0.25">
      <c r="A1362" s="15"/>
      <c r="B1362" s="15"/>
      <c r="C1362" s="15"/>
      <c r="D1362" s="15"/>
      <c r="E1362" s="15"/>
      <c r="F1362" s="15"/>
      <c r="G1362" s="15"/>
      <c r="H1362" s="15"/>
      <c r="I1362" s="15"/>
      <c r="J1362" s="50"/>
      <c r="K1362" s="3"/>
      <c r="L1362" s="50"/>
      <c r="M1362" s="50"/>
      <c r="N1362" s="1"/>
      <c r="O1362" s="50"/>
      <c r="P1362" s="50"/>
      <c r="Q1362" s="50"/>
      <c r="R1362" s="3"/>
      <c r="S1362" s="2"/>
      <c r="T1362" s="1"/>
      <c r="U1362" s="1"/>
      <c r="V1362" s="1"/>
      <c r="W1362" s="3"/>
      <c r="X1362" s="66"/>
      <c r="Y1362" s="162"/>
      <c r="Z1362" s="162"/>
      <c r="AA1362" s="162"/>
      <c r="AB1362" s="2"/>
      <c r="AC1362" s="2"/>
      <c r="AE1362" s="163"/>
      <c r="AG1362" s="1"/>
      <c r="AH1362" s="1"/>
      <c r="AI1362" s="1"/>
      <c r="AJ1362" s="50"/>
    </row>
    <row r="1363" spans="1:36" customFormat="1" x14ac:dyDescent="0.25">
      <c r="A1363" s="15"/>
      <c r="B1363" s="15"/>
      <c r="C1363" s="15"/>
      <c r="D1363" s="15"/>
      <c r="E1363" s="15"/>
      <c r="F1363" s="15"/>
      <c r="G1363" s="15"/>
      <c r="H1363" s="15"/>
      <c r="I1363" s="15"/>
      <c r="J1363" s="50"/>
      <c r="K1363" s="3"/>
      <c r="L1363" s="50"/>
      <c r="M1363" s="50"/>
      <c r="N1363" s="1"/>
      <c r="O1363" s="50"/>
      <c r="P1363" s="50"/>
      <c r="Q1363" s="50"/>
      <c r="R1363" s="3"/>
      <c r="S1363" s="2"/>
      <c r="T1363" s="1"/>
      <c r="U1363" s="1"/>
      <c r="V1363" s="1"/>
      <c r="W1363" s="3"/>
      <c r="X1363" s="66"/>
      <c r="Y1363" s="162"/>
      <c r="Z1363" s="162"/>
      <c r="AA1363" s="162"/>
      <c r="AB1363" s="2"/>
      <c r="AC1363" s="2"/>
      <c r="AE1363" s="163"/>
      <c r="AG1363" s="1"/>
      <c r="AH1363" s="1"/>
      <c r="AI1363" s="1"/>
      <c r="AJ1363" s="50"/>
    </row>
    <row r="1364" spans="1:36" customFormat="1" x14ac:dyDescent="0.25">
      <c r="A1364" s="15"/>
      <c r="B1364" s="15"/>
      <c r="C1364" s="15"/>
      <c r="D1364" s="15"/>
      <c r="E1364" s="15"/>
      <c r="F1364" s="15"/>
      <c r="G1364" s="15"/>
      <c r="H1364" s="15"/>
      <c r="I1364" s="15"/>
      <c r="J1364" s="50"/>
      <c r="K1364" s="3"/>
      <c r="L1364" s="50"/>
      <c r="M1364" s="50"/>
      <c r="N1364" s="1"/>
      <c r="O1364" s="50"/>
      <c r="P1364" s="50"/>
      <c r="Q1364" s="50"/>
      <c r="R1364" s="3"/>
      <c r="S1364" s="2"/>
      <c r="T1364" s="1"/>
      <c r="U1364" s="1"/>
      <c r="V1364" s="1"/>
      <c r="W1364" s="3"/>
      <c r="X1364" s="66"/>
      <c r="Y1364" s="162"/>
      <c r="Z1364" s="162"/>
      <c r="AA1364" s="162"/>
      <c r="AB1364" s="2"/>
      <c r="AC1364" s="2"/>
      <c r="AE1364" s="163"/>
      <c r="AG1364" s="1"/>
      <c r="AH1364" s="1"/>
      <c r="AI1364" s="1"/>
      <c r="AJ1364" s="50"/>
    </row>
    <row r="1365" spans="1:36" customFormat="1" x14ac:dyDescent="0.25">
      <c r="A1365" s="15"/>
      <c r="B1365" s="15"/>
      <c r="C1365" s="15"/>
      <c r="D1365" s="15"/>
      <c r="E1365" s="15"/>
      <c r="F1365" s="15"/>
      <c r="G1365" s="15"/>
      <c r="H1365" s="15"/>
      <c r="I1365" s="15"/>
      <c r="J1365" s="50"/>
      <c r="K1365" s="3"/>
      <c r="L1365" s="50"/>
      <c r="M1365" s="50"/>
      <c r="N1365" s="1"/>
      <c r="O1365" s="50"/>
      <c r="P1365" s="50"/>
      <c r="Q1365" s="50"/>
      <c r="R1365" s="3"/>
      <c r="S1365" s="2"/>
      <c r="T1365" s="1"/>
      <c r="U1365" s="1"/>
      <c r="V1365" s="1"/>
      <c r="W1365" s="3"/>
      <c r="X1365" s="66"/>
      <c r="Y1365" s="162"/>
      <c r="Z1365" s="162"/>
      <c r="AA1365" s="162"/>
      <c r="AB1365" s="2"/>
      <c r="AC1365" s="2"/>
      <c r="AE1365" s="163"/>
      <c r="AG1365" s="1"/>
      <c r="AH1365" s="1"/>
      <c r="AI1365" s="1"/>
      <c r="AJ1365" s="50"/>
    </row>
    <row r="1366" spans="1:36" customFormat="1" x14ac:dyDescent="0.25">
      <c r="A1366" s="15"/>
      <c r="B1366" s="15"/>
      <c r="C1366" s="15"/>
      <c r="D1366" s="15"/>
      <c r="E1366" s="15"/>
      <c r="F1366" s="15"/>
      <c r="G1366" s="15"/>
      <c r="H1366" s="15"/>
      <c r="I1366" s="15"/>
      <c r="J1366" s="50"/>
      <c r="K1366" s="3"/>
      <c r="L1366" s="50"/>
      <c r="M1366" s="50"/>
      <c r="N1366" s="1"/>
      <c r="O1366" s="50"/>
      <c r="P1366" s="50"/>
      <c r="Q1366" s="50"/>
      <c r="R1366" s="3"/>
      <c r="S1366" s="2"/>
      <c r="T1366" s="1"/>
      <c r="U1366" s="1"/>
      <c r="V1366" s="1"/>
      <c r="W1366" s="3"/>
      <c r="X1366" s="66"/>
      <c r="Y1366" s="162"/>
      <c r="Z1366" s="162"/>
      <c r="AA1366" s="162"/>
      <c r="AB1366" s="2"/>
      <c r="AC1366" s="2"/>
      <c r="AE1366" s="163"/>
      <c r="AG1366" s="1"/>
      <c r="AH1366" s="1"/>
      <c r="AI1366" s="1"/>
      <c r="AJ1366" s="50"/>
    </row>
    <row r="1367" spans="1:36" customFormat="1" x14ac:dyDescent="0.25">
      <c r="A1367" s="15"/>
      <c r="B1367" s="15"/>
      <c r="C1367" s="15"/>
      <c r="D1367" s="15"/>
      <c r="E1367" s="15"/>
      <c r="F1367" s="15"/>
      <c r="G1367" s="15"/>
      <c r="H1367" s="15"/>
      <c r="I1367" s="15"/>
      <c r="J1367" s="50"/>
      <c r="K1367" s="3"/>
      <c r="L1367" s="50"/>
      <c r="M1367" s="50"/>
      <c r="N1367" s="1"/>
      <c r="O1367" s="50"/>
      <c r="P1367" s="50"/>
      <c r="Q1367" s="50"/>
      <c r="R1367" s="3"/>
      <c r="S1367" s="2"/>
      <c r="T1367" s="1"/>
      <c r="U1367" s="1"/>
      <c r="V1367" s="1"/>
      <c r="W1367" s="3"/>
      <c r="X1367" s="66"/>
      <c r="Y1367" s="162"/>
      <c r="Z1367" s="162"/>
      <c r="AA1367" s="162"/>
      <c r="AB1367" s="2"/>
      <c r="AC1367" s="2"/>
      <c r="AE1367" s="163"/>
      <c r="AG1367" s="1"/>
      <c r="AH1367" s="1"/>
      <c r="AI1367" s="1"/>
      <c r="AJ1367" s="50"/>
    </row>
    <row r="1368" spans="1:36" customFormat="1" x14ac:dyDescent="0.25">
      <c r="A1368" s="15"/>
      <c r="B1368" s="15"/>
      <c r="C1368" s="15"/>
      <c r="D1368" s="15"/>
      <c r="E1368" s="15"/>
      <c r="F1368" s="15"/>
      <c r="G1368" s="15"/>
      <c r="H1368" s="15"/>
      <c r="I1368" s="15"/>
      <c r="J1368" s="50"/>
      <c r="K1368" s="3"/>
      <c r="L1368" s="50"/>
      <c r="M1368" s="50"/>
      <c r="N1368" s="1"/>
      <c r="O1368" s="50"/>
      <c r="P1368" s="50"/>
      <c r="Q1368" s="50"/>
      <c r="R1368" s="3"/>
      <c r="S1368" s="2"/>
      <c r="T1368" s="1"/>
      <c r="U1368" s="1"/>
      <c r="V1368" s="1"/>
      <c r="W1368" s="3"/>
      <c r="X1368" s="66"/>
      <c r="Y1368" s="162"/>
      <c r="Z1368" s="162"/>
      <c r="AA1368" s="162"/>
      <c r="AB1368" s="2"/>
      <c r="AC1368" s="2"/>
      <c r="AE1368" s="163"/>
      <c r="AG1368" s="1"/>
      <c r="AH1368" s="1"/>
      <c r="AI1368" s="1"/>
      <c r="AJ1368" s="50"/>
    </row>
    <row r="1369" spans="1:36" customFormat="1" x14ac:dyDescent="0.25">
      <c r="A1369" s="15"/>
      <c r="B1369" s="15"/>
      <c r="C1369" s="15"/>
      <c r="D1369" s="15"/>
      <c r="E1369" s="15"/>
      <c r="F1369" s="15"/>
      <c r="G1369" s="15"/>
      <c r="H1369" s="15"/>
      <c r="I1369" s="15"/>
      <c r="J1369" s="50"/>
      <c r="K1369" s="3"/>
      <c r="L1369" s="50"/>
      <c r="M1369" s="50"/>
      <c r="N1369" s="1"/>
      <c r="O1369" s="50"/>
      <c r="P1369" s="50"/>
      <c r="Q1369" s="50"/>
      <c r="R1369" s="3"/>
      <c r="S1369" s="2"/>
      <c r="T1369" s="1"/>
      <c r="U1369" s="1"/>
      <c r="V1369" s="1"/>
      <c r="W1369" s="3"/>
      <c r="X1369" s="66"/>
      <c r="Y1369" s="162"/>
      <c r="Z1369" s="162"/>
      <c r="AA1369" s="162"/>
      <c r="AB1369" s="2"/>
      <c r="AC1369" s="2"/>
      <c r="AE1369" s="163"/>
      <c r="AG1369" s="1"/>
      <c r="AH1369" s="1"/>
      <c r="AI1369" s="1"/>
      <c r="AJ1369" s="50"/>
    </row>
    <row r="1370" spans="1:36" customFormat="1" x14ac:dyDescent="0.25">
      <c r="A1370" s="15"/>
      <c r="B1370" s="15"/>
      <c r="C1370" s="15"/>
      <c r="D1370" s="15"/>
      <c r="E1370" s="15"/>
      <c r="F1370" s="15"/>
      <c r="G1370" s="15"/>
      <c r="H1370" s="15"/>
      <c r="I1370" s="15"/>
      <c r="J1370" s="50"/>
      <c r="K1370" s="3"/>
      <c r="L1370" s="50"/>
      <c r="M1370" s="50"/>
      <c r="N1370" s="1"/>
      <c r="O1370" s="50"/>
      <c r="P1370" s="50"/>
      <c r="Q1370" s="50"/>
      <c r="R1370" s="3"/>
      <c r="S1370" s="2"/>
      <c r="T1370" s="1"/>
      <c r="U1370" s="1"/>
      <c r="V1370" s="1"/>
      <c r="W1370" s="3"/>
      <c r="X1370" s="66"/>
      <c r="Y1370" s="162"/>
      <c r="Z1370" s="162"/>
      <c r="AA1370" s="162"/>
      <c r="AB1370" s="2"/>
      <c r="AC1370" s="2"/>
      <c r="AE1370" s="163"/>
      <c r="AG1370" s="1"/>
      <c r="AH1370" s="1"/>
      <c r="AI1370" s="1"/>
      <c r="AJ1370" s="50"/>
    </row>
    <row r="1371" spans="1:36" customFormat="1" x14ac:dyDescent="0.25">
      <c r="A1371" s="15"/>
      <c r="B1371" s="15"/>
      <c r="C1371" s="15"/>
      <c r="D1371" s="15"/>
      <c r="E1371" s="15"/>
      <c r="F1371" s="15"/>
      <c r="G1371" s="15"/>
      <c r="H1371" s="15"/>
      <c r="I1371" s="15"/>
      <c r="J1371" s="50"/>
      <c r="K1371" s="3"/>
      <c r="L1371" s="50"/>
      <c r="M1371" s="50"/>
      <c r="N1371" s="1"/>
      <c r="O1371" s="50"/>
      <c r="P1371" s="50"/>
      <c r="Q1371" s="50"/>
      <c r="R1371" s="3"/>
      <c r="S1371" s="2"/>
      <c r="T1371" s="1"/>
      <c r="U1371" s="1"/>
      <c r="V1371" s="1"/>
      <c r="W1371" s="3"/>
      <c r="X1371" s="66"/>
      <c r="Y1371" s="162"/>
      <c r="Z1371" s="162"/>
      <c r="AA1371" s="162"/>
      <c r="AB1371" s="2"/>
      <c r="AC1371" s="2"/>
      <c r="AE1371" s="163"/>
      <c r="AG1371" s="1"/>
      <c r="AH1371" s="1"/>
      <c r="AI1371" s="1"/>
      <c r="AJ1371" s="50"/>
    </row>
    <row r="1372" spans="1:36" customFormat="1" x14ac:dyDescent="0.25">
      <c r="A1372" s="15"/>
      <c r="B1372" s="15"/>
      <c r="C1372" s="15"/>
      <c r="D1372" s="15"/>
      <c r="E1372" s="15"/>
      <c r="F1372" s="15"/>
      <c r="G1372" s="15"/>
      <c r="H1372" s="15"/>
      <c r="I1372" s="15"/>
      <c r="J1372" s="50"/>
      <c r="K1372" s="3"/>
      <c r="L1372" s="50"/>
      <c r="M1372" s="50"/>
      <c r="N1372" s="1"/>
      <c r="O1372" s="50"/>
      <c r="P1372" s="50"/>
      <c r="Q1372" s="50"/>
      <c r="R1372" s="3"/>
      <c r="S1372" s="2"/>
      <c r="T1372" s="1"/>
      <c r="U1372" s="1"/>
      <c r="V1372" s="1"/>
      <c r="W1372" s="3"/>
      <c r="X1372" s="66"/>
      <c r="Y1372" s="162"/>
      <c r="Z1372" s="162"/>
      <c r="AA1372" s="162"/>
      <c r="AB1372" s="2"/>
      <c r="AC1372" s="2"/>
      <c r="AE1372" s="163"/>
      <c r="AG1372" s="1"/>
      <c r="AH1372" s="1"/>
      <c r="AI1372" s="1"/>
      <c r="AJ1372" s="50"/>
    </row>
    <row r="1373" spans="1:36" customFormat="1" x14ac:dyDescent="0.25">
      <c r="A1373" s="15"/>
      <c r="B1373" s="15"/>
      <c r="C1373" s="15"/>
      <c r="D1373" s="15"/>
      <c r="E1373" s="15"/>
      <c r="F1373" s="15"/>
      <c r="G1373" s="15"/>
      <c r="H1373" s="15"/>
      <c r="I1373" s="15"/>
      <c r="J1373" s="50"/>
      <c r="K1373" s="3"/>
      <c r="L1373" s="50"/>
      <c r="M1373" s="50"/>
      <c r="N1373" s="1"/>
      <c r="O1373" s="50"/>
      <c r="P1373" s="50"/>
      <c r="Q1373" s="50"/>
      <c r="R1373" s="3"/>
      <c r="S1373" s="2"/>
      <c r="T1373" s="1"/>
      <c r="U1373" s="1"/>
      <c r="V1373" s="1"/>
      <c r="W1373" s="3"/>
      <c r="X1373" s="66"/>
      <c r="Y1373" s="162"/>
      <c r="Z1373" s="162"/>
      <c r="AA1373" s="162"/>
      <c r="AB1373" s="2"/>
      <c r="AC1373" s="2"/>
      <c r="AE1373" s="163"/>
      <c r="AG1373" s="1"/>
      <c r="AH1373" s="1"/>
      <c r="AI1373" s="1"/>
      <c r="AJ1373" s="50"/>
    </row>
    <row r="1374" spans="1:36" customFormat="1" x14ac:dyDescent="0.25">
      <c r="A1374" s="15"/>
      <c r="B1374" s="15"/>
      <c r="C1374" s="15"/>
      <c r="D1374" s="15"/>
      <c r="E1374" s="15"/>
      <c r="F1374" s="15"/>
      <c r="G1374" s="15"/>
      <c r="H1374" s="15"/>
      <c r="I1374" s="15"/>
      <c r="J1374" s="50"/>
      <c r="K1374" s="3"/>
      <c r="L1374" s="50"/>
      <c r="M1374" s="50"/>
      <c r="N1374" s="1"/>
      <c r="O1374" s="50"/>
      <c r="P1374" s="50"/>
      <c r="Q1374" s="50"/>
      <c r="R1374" s="3"/>
      <c r="S1374" s="2"/>
      <c r="T1374" s="1"/>
      <c r="U1374" s="1"/>
      <c r="V1374" s="1"/>
      <c r="W1374" s="3"/>
      <c r="X1374" s="66"/>
      <c r="Y1374" s="162"/>
      <c r="Z1374" s="162"/>
      <c r="AA1374" s="162"/>
      <c r="AB1374" s="2"/>
      <c r="AC1374" s="2"/>
      <c r="AE1374" s="163"/>
      <c r="AG1374" s="1"/>
      <c r="AH1374" s="1"/>
      <c r="AI1374" s="1"/>
      <c r="AJ1374" s="50"/>
    </row>
    <row r="1375" spans="1:36" customFormat="1" x14ac:dyDescent="0.25">
      <c r="A1375" s="15"/>
      <c r="B1375" s="15"/>
      <c r="C1375" s="15"/>
      <c r="D1375" s="15"/>
      <c r="E1375" s="15"/>
      <c r="F1375" s="15"/>
      <c r="G1375" s="15"/>
      <c r="H1375" s="15"/>
      <c r="I1375" s="15"/>
      <c r="J1375" s="50"/>
      <c r="K1375" s="3"/>
      <c r="L1375" s="50"/>
      <c r="M1375" s="50"/>
      <c r="N1375" s="1"/>
      <c r="O1375" s="50"/>
      <c r="P1375" s="50"/>
      <c r="Q1375" s="50"/>
      <c r="R1375" s="3"/>
      <c r="S1375" s="2"/>
      <c r="T1375" s="1"/>
      <c r="U1375" s="1"/>
      <c r="V1375" s="1"/>
      <c r="W1375" s="3"/>
      <c r="X1375" s="66"/>
      <c r="Y1375" s="162"/>
      <c r="Z1375" s="162"/>
      <c r="AA1375" s="162"/>
      <c r="AB1375" s="2"/>
      <c r="AC1375" s="2"/>
      <c r="AE1375" s="163"/>
      <c r="AG1375" s="1"/>
      <c r="AH1375" s="1"/>
      <c r="AI1375" s="1"/>
      <c r="AJ1375" s="50"/>
    </row>
    <row r="1376" spans="1:36" customFormat="1" x14ac:dyDescent="0.25">
      <c r="A1376" s="15"/>
      <c r="B1376" s="15"/>
      <c r="C1376" s="15"/>
      <c r="D1376" s="15"/>
      <c r="E1376" s="15"/>
      <c r="F1376" s="15"/>
      <c r="G1376" s="15"/>
      <c r="H1376" s="15"/>
      <c r="I1376" s="15"/>
      <c r="J1376" s="50"/>
      <c r="K1376" s="3"/>
      <c r="L1376" s="50"/>
      <c r="M1376" s="50"/>
      <c r="N1376" s="1"/>
      <c r="O1376" s="50"/>
      <c r="P1376" s="50"/>
      <c r="Q1376" s="50"/>
      <c r="R1376" s="3"/>
      <c r="S1376" s="2"/>
      <c r="T1376" s="1"/>
      <c r="U1376" s="1"/>
      <c r="V1376" s="1"/>
      <c r="W1376" s="3"/>
      <c r="X1376" s="66"/>
      <c r="Y1376" s="162"/>
      <c r="Z1376" s="162"/>
      <c r="AA1376" s="162"/>
      <c r="AB1376" s="2"/>
      <c r="AC1376" s="2"/>
      <c r="AE1376" s="163"/>
      <c r="AG1376" s="1"/>
      <c r="AH1376" s="1"/>
      <c r="AI1376" s="1"/>
      <c r="AJ1376" s="50"/>
    </row>
    <row r="1377" spans="1:36" customFormat="1" x14ac:dyDescent="0.25">
      <c r="A1377" s="15"/>
      <c r="B1377" s="15"/>
      <c r="C1377" s="15"/>
      <c r="D1377" s="15"/>
      <c r="E1377" s="15"/>
      <c r="F1377" s="15"/>
      <c r="G1377" s="15"/>
      <c r="H1377" s="15"/>
      <c r="I1377" s="15"/>
      <c r="J1377" s="50"/>
      <c r="K1377" s="3"/>
      <c r="L1377" s="50"/>
      <c r="M1377" s="50"/>
      <c r="N1377" s="1"/>
      <c r="O1377" s="50"/>
      <c r="P1377" s="50"/>
      <c r="Q1377" s="50"/>
      <c r="R1377" s="3"/>
      <c r="S1377" s="2"/>
      <c r="T1377" s="1"/>
      <c r="U1377" s="1"/>
      <c r="V1377" s="1"/>
      <c r="W1377" s="3"/>
      <c r="X1377" s="66"/>
      <c r="Y1377" s="162"/>
      <c r="Z1377" s="162"/>
      <c r="AA1377" s="162"/>
      <c r="AB1377" s="2"/>
      <c r="AC1377" s="2"/>
      <c r="AE1377" s="163"/>
      <c r="AG1377" s="1"/>
      <c r="AH1377" s="1"/>
      <c r="AI1377" s="1"/>
      <c r="AJ1377" s="50"/>
    </row>
    <row r="1378" spans="1:36" customFormat="1" x14ac:dyDescent="0.25">
      <c r="A1378" s="15"/>
      <c r="B1378" s="15"/>
      <c r="C1378" s="15"/>
      <c r="D1378" s="15"/>
      <c r="E1378" s="15"/>
      <c r="F1378" s="15"/>
      <c r="G1378" s="15"/>
      <c r="H1378" s="15"/>
      <c r="I1378" s="15"/>
      <c r="J1378" s="50"/>
      <c r="K1378" s="3"/>
      <c r="L1378" s="50"/>
      <c r="M1378" s="50"/>
      <c r="N1378" s="1"/>
      <c r="O1378" s="50"/>
      <c r="P1378" s="50"/>
      <c r="Q1378" s="50"/>
      <c r="R1378" s="3"/>
      <c r="S1378" s="2"/>
      <c r="T1378" s="1"/>
      <c r="U1378" s="1"/>
      <c r="V1378" s="1"/>
      <c r="W1378" s="3"/>
      <c r="X1378" s="66"/>
      <c r="Y1378" s="162"/>
      <c r="Z1378" s="162"/>
      <c r="AA1378" s="162"/>
      <c r="AB1378" s="2"/>
      <c r="AC1378" s="2"/>
      <c r="AE1378" s="163"/>
      <c r="AG1378" s="1"/>
      <c r="AH1378" s="1"/>
      <c r="AI1378" s="1"/>
      <c r="AJ1378" s="50"/>
    </row>
    <row r="1379" spans="1:36" customFormat="1" x14ac:dyDescent="0.25">
      <c r="A1379" s="15"/>
      <c r="B1379" s="15"/>
      <c r="C1379" s="15"/>
      <c r="D1379" s="15"/>
      <c r="E1379" s="15"/>
      <c r="F1379" s="15"/>
      <c r="G1379" s="15"/>
      <c r="H1379" s="15"/>
      <c r="I1379" s="15"/>
      <c r="J1379" s="50"/>
      <c r="K1379" s="3"/>
      <c r="L1379" s="50"/>
      <c r="M1379" s="50"/>
      <c r="N1379" s="1"/>
      <c r="O1379" s="50"/>
      <c r="P1379" s="50"/>
      <c r="Q1379" s="50"/>
      <c r="R1379" s="3"/>
      <c r="S1379" s="2"/>
      <c r="T1379" s="1"/>
      <c r="U1379" s="1"/>
      <c r="V1379" s="1"/>
      <c r="W1379" s="3"/>
      <c r="X1379" s="66"/>
      <c r="Y1379" s="162"/>
      <c r="Z1379" s="162"/>
      <c r="AA1379" s="162"/>
      <c r="AB1379" s="2"/>
      <c r="AC1379" s="2"/>
      <c r="AE1379" s="163"/>
      <c r="AG1379" s="1"/>
      <c r="AH1379" s="1"/>
      <c r="AI1379" s="1"/>
      <c r="AJ1379" s="50"/>
    </row>
    <row r="1380" spans="1:36" customFormat="1" x14ac:dyDescent="0.25">
      <c r="A1380" s="15"/>
      <c r="B1380" s="15"/>
      <c r="C1380" s="15"/>
      <c r="D1380" s="15"/>
      <c r="E1380" s="15"/>
      <c r="F1380" s="15"/>
      <c r="G1380" s="15"/>
      <c r="H1380" s="15"/>
      <c r="I1380" s="15"/>
      <c r="J1380" s="50"/>
      <c r="K1380" s="3"/>
      <c r="L1380" s="50"/>
      <c r="M1380" s="50"/>
      <c r="N1380" s="1"/>
      <c r="O1380" s="50"/>
      <c r="P1380" s="50"/>
      <c r="Q1380" s="50"/>
      <c r="R1380" s="3"/>
      <c r="S1380" s="2"/>
      <c r="T1380" s="1"/>
      <c r="U1380" s="1"/>
      <c r="V1380" s="1"/>
      <c r="W1380" s="3"/>
      <c r="X1380" s="66"/>
      <c r="Y1380" s="162"/>
      <c r="Z1380" s="162"/>
      <c r="AA1380" s="162"/>
      <c r="AB1380" s="2"/>
      <c r="AC1380" s="2"/>
      <c r="AE1380" s="163"/>
      <c r="AG1380" s="1"/>
      <c r="AH1380" s="1"/>
      <c r="AI1380" s="1"/>
      <c r="AJ1380" s="50"/>
    </row>
    <row r="1381" spans="1:36" customFormat="1" x14ac:dyDescent="0.25">
      <c r="A1381" s="15"/>
      <c r="B1381" s="15"/>
      <c r="C1381" s="15"/>
      <c r="D1381" s="15"/>
      <c r="E1381" s="15"/>
      <c r="F1381" s="15"/>
      <c r="G1381" s="15"/>
      <c r="H1381" s="15"/>
      <c r="I1381" s="15"/>
      <c r="J1381" s="50"/>
      <c r="K1381" s="3"/>
      <c r="L1381" s="50"/>
      <c r="M1381" s="50"/>
      <c r="N1381" s="1"/>
      <c r="O1381" s="50"/>
      <c r="P1381" s="50"/>
      <c r="Q1381" s="50"/>
      <c r="R1381" s="3"/>
      <c r="S1381" s="2"/>
      <c r="T1381" s="1"/>
      <c r="U1381" s="1"/>
      <c r="V1381" s="1"/>
      <c r="W1381" s="3"/>
      <c r="X1381" s="66"/>
      <c r="Y1381" s="162"/>
      <c r="Z1381" s="162"/>
      <c r="AA1381" s="162"/>
      <c r="AB1381" s="2"/>
      <c r="AC1381" s="2"/>
      <c r="AE1381" s="163"/>
      <c r="AG1381" s="1"/>
      <c r="AH1381" s="1"/>
      <c r="AI1381" s="1"/>
      <c r="AJ1381" s="50"/>
    </row>
    <row r="1382" spans="1:36" customFormat="1" x14ac:dyDescent="0.25">
      <c r="A1382" s="15"/>
      <c r="B1382" s="15"/>
      <c r="C1382" s="15"/>
      <c r="D1382" s="15"/>
      <c r="E1382" s="15"/>
      <c r="F1382" s="15"/>
      <c r="G1382" s="15"/>
      <c r="H1382" s="15"/>
      <c r="I1382" s="15"/>
      <c r="J1382" s="50"/>
      <c r="K1382" s="3"/>
      <c r="L1382" s="50"/>
      <c r="M1382" s="50"/>
      <c r="N1382" s="1"/>
      <c r="O1382" s="50"/>
      <c r="P1382" s="50"/>
      <c r="Q1382" s="50"/>
      <c r="R1382" s="3"/>
      <c r="S1382" s="2"/>
      <c r="T1382" s="1"/>
      <c r="U1382" s="1"/>
      <c r="V1382" s="1"/>
      <c r="W1382" s="3"/>
      <c r="X1382" s="66"/>
      <c r="Y1382" s="162"/>
      <c r="Z1382" s="162"/>
      <c r="AA1382" s="162"/>
      <c r="AB1382" s="2"/>
      <c r="AC1382" s="2"/>
      <c r="AE1382" s="163"/>
      <c r="AG1382" s="1"/>
      <c r="AH1382" s="1"/>
      <c r="AI1382" s="1"/>
      <c r="AJ1382" s="50"/>
    </row>
    <row r="1383" spans="1:36" customFormat="1" x14ac:dyDescent="0.25">
      <c r="A1383" s="15"/>
      <c r="B1383" s="15"/>
      <c r="C1383" s="15"/>
      <c r="D1383" s="15"/>
      <c r="E1383" s="15"/>
      <c r="F1383" s="15"/>
      <c r="G1383" s="15"/>
      <c r="H1383" s="15"/>
      <c r="I1383" s="15"/>
      <c r="J1383" s="50"/>
      <c r="K1383" s="3"/>
      <c r="L1383" s="50"/>
      <c r="M1383" s="50"/>
      <c r="N1383" s="1"/>
      <c r="O1383" s="50"/>
      <c r="P1383" s="50"/>
      <c r="Q1383" s="50"/>
      <c r="R1383" s="3"/>
      <c r="S1383" s="2"/>
      <c r="T1383" s="1"/>
      <c r="U1383" s="1"/>
      <c r="V1383" s="1"/>
      <c r="W1383" s="3"/>
      <c r="X1383" s="66"/>
      <c r="Y1383" s="162"/>
      <c r="Z1383" s="162"/>
      <c r="AA1383" s="162"/>
      <c r="AB1383" s="2"/>
      <c r="AC1383" s="2"/>
      <c r="AE1383" s="163"/>
      <c r="AG1383" s="1"/>
      <c r="AH1383" s="1"/>
      <c r="AI1383" s="1"/>
      <c r="AJ1383" s="50"/>
    </row>
    <row r="1384" spans="1:36" customFormat="1" x14ac:dyDescent="0.25">
      <c r="A1384" s="15"/>
      <c r="B1384" s="15"/>
      <c r="C1384" s="15"/>
      <c r="D1384" s="15"/>
      <c r="E1384" s="15"/>
      <c r="F1384" s="15"/>
      <c r="G1384" s="15"/>
      <c r="H1384" s="15"/>
      <c r="I1384" s="15"/>
      <c r="J1384" s="50"/>
      <c r="K1384" s="3"/>
      <c r="L1384" s="50"/>
      <c r="M1384" s="50"/>
      <c r="N1384" s="1"/>
      <c r="O1384" s="50"/>
      <c r="P1384" s="50"/>
      <c r="Q1384" s="50"/>
      <c r="R1384" s="3"/>
      <c r="S1384" s="2"/>
      <c r="T1384" s="1"/>
      <c r="U1384" s="1"/>
      <c r="V1384" s="1"/>
      <c r="W1384" s="3"/>
      <c r="X1384" s="66"/>
      <c r="Y1384" s="162"/>
      <c r="Z1384" s="162"/>
      <c r="AA1384" s="162"/>
      <c r="AB1384" s="2"/>
      <c r="AC1384" s="2"/>
      <c r="AE1384" s="163"/>
      <c r="AG1384" s="1"/>
      <c r="AH1384" s="1"/>
      <c r="AI1384" s="1"/>
      <c r="AJ1384" s="50"/>
    </row>
    <row r="1385" spans="1:36" customFormat="1" x14ac:dyDescent="0.25">
      <c r="A1385" s="15"/>
      <c r="B1385" s="15"/>
      <c r="C1385" s="15"/>
      <c r="D1385" s="15"/>
      <c r="E1385" s="15"/>
      <c r="F1385" s="15"/>
      <c r="G1385" s="15"/>
      <c r="H1385" s="15"/>
      <c r="I1385" s="15"/>
      <c r="J1385" s="50"/>
      <c r="K1385" s="3"/>
      <c r="L1385" s="50"/>
      <c r="M1385" s="50"/>
      <c r="N1385" s="1"/>
      <c r="O1385" s="50"/>
      <c r="P1385" s="50"/>
      <c r="Q1385" s="50"/>
      <c r="R1385" s="3"/>
      <c r="S1385" s="2"/>
      <c r="T1385" s="1"/>
      <c r="U1385" s="1"/>
      <c r="V1385" s="1"/>
      <c r="W1385" s="3"/>
      <c r="X1385" s="66"/>
      <c r="Y1385" s="162"/>
      <c r="Z1385" s="162"/>
      <c r="AA1385" s="162"/>
      <c r="AB1385" s="2"/>
      <c r="AC1385" s="2"/>
      <c r="AE1385" s="163"/>
      <c r="AG1385" s="1"/>
      <c r="AH1385" s="1"/>
      <c r="AI1385" s="1"/>
      <c r="AJ1385" s="50"/>
    </row>
    <row r="1386" spans="1:36" customFormat="1" x14ac:dyDescent="0.25">
      <c r="A1386" s="15"/>
      <c r="B1386" s="15"/>
      <c r="C1386" s="15"/>
      <c r="D1386" s="15"/>
      <c r="E1386" s="15"/>
      <c r="F1386" s="15"/>
      <c r="G1386" s="15"/>
      <c r="H1386" s="15"/>
      <c r="I1386" s="15"/>
      <c r="J1386" s="50"/>
      <c r="K1386" s="3"/>
      <c r="L1386" s="50"/>
      <c r="M1386" s="50"/>
      <c r="N1386" s="1"/>
      <c r="O1386" s="50"/>
      <c r="P1386" s="50"/>
      <c r="Q1386" s="50"/>
      <c r="R1386" s="3"/>
      <c r="S1386" s="2"/>
      <c r="T1386" s="1"/>
      <c r="U1386" s="1"/>
      <c r="V1386" s="1"/>
      <c r="W1386" s="3"/>
      <c r="X1386" s="66"/>
      <c r="Y1386" s="162"/>
      <c r="Z1386" s="162"/>
      <c r="AA1386" s="162"/>
      <c r="AB1386" s="2"/>
      <c r="AC1386" s="2"/>
      <c r="AE1386" s="163"/>
      <c r="AG1386" s="1"/>
      <c r="AH1386" s="1"/>
      <c r="AI1386" s="1"/>
      <c r="AJ1386" s="50"/>
    </row>
    <row r="1387" spans="1:36" customFormat="1" x14ac:dyDescent="0.25">
      <c r="A1387" s="15"/>
      <c r="B1387" s="15"/>
      <c r="C1387" s="15"/>
      <c r="D1387" s="15"/>
      <c r="E1387" s="15"/>
      <c r="F1387" s="15"/>
      <c r="G1387" s="15"/>
      <c r="H1387" s="15"/>
      <c r="I1387" s="15"/>
      <c r="J1387" s="50"/>
      <c r="K1387" s="3"/>
      <c r="L1387" s="50"/>
      <c r="M1387" s="50"/>
      <c r="N1387" s="1"/>
      <c r="O1387" s="50"/>
      <c r="P1387" s="50"/>
      <c r="Q1387" s="50"/>
      <c r="R1387" s="3"/>
      <c r="S1387" s="2"/>
      <c r="T1387" s="1"/>
      <c r="U1387" s="1"/>
      <c r="V1387" s="1"/>
      <c r="W1387" s="3"/>
      <c r="X1387" s="66"/>
      <c r="Y1387" s="162"/>
      <c r="Z1387" s="162"/>
      <c r="AA1387" s="162"/>
      <c r="AB1387" s="2"/>
      <c r="AC1387" s="2"/>
      <c r="AE1387" s="163"/>
      <c r="AG1387" s="1"/>
      <c r="AH1387" s="1"/>
      <c r="AI1387" s="1"/>
      <c r="AJ1387" s="50"/>
    </row>
    <row r="1388" spans="1:36" customFormat="1" x14ac:dyDescent="0.25">
      <c r="A1388" s="15"/>
      <c r="B1388" s="15"/>
      <c r="C1388" s="15"/>
      <c r="D1388" s="15"/>
      <c r="E1388" s="15"/>
      <c r="F1388" s="15"/>
      <c r="G1388" s="15"/>
      <c r="H1388" s="15"/>
      <c r="I1388" s="15"/>
      <c r="J1388" s="50"/>
      <c r="K1388" s="3"/>
      <c r="L1388" s="50"/>
      <c r="M1388" s="50"/>
      <c r="N1388" s="1"/>
      <c r="O1388" s="50"/>
      <c r="P1388" s="50"/>
      <c r="Q1388" s="50"/>
      <c r="R1388" s="3"/>
      <c r="S1388" s="2"/>
      <c r="T1388" s="1"/>
      <c r="U1388" s="1"/>
      <c r="V1388" s="1"/>
      <c r="W1388" s="3"/>
      <c r="X1388" s="66"/>
      <c r="Y1388" s="162"/>
      <c r="Z1388" s="162"/>
      <c r="AA1388" s="162"/>
      <c r="AB1388" s="2"/>
      <c r="AC1388" s="2"/>
      <c r="AE1388" s="163"/>
      <c r="AG1388" s="1"/>
      <c r="AH1388" s="1"/>
      <c r="AI1388" s="1"/>
      <c r="AJ1388" s="50"/>
    </row>
    <row r="1389" spans="1:36" customFormat="1" x14ac:dyDescent="0.25">
      <c r="A1389" s="15"/>
      <c r="B1389" s="15"/>
      <c r="C1389" s="15"/>
      <c r="D1389" s="15"/>
      <c r="E1389" s="15"/>
      <c r="F1389" s="15"/>
      <c r="G1389" s="15"/>
      <c r="H1389" s="15"/>
      <c r="I1389" s="15"/>
      <c r="J1389" s="50"/>
      <c r="K1389" s="3"/>
      <c r="L1389" s="50"/>
      <c r="M1389" s="50"/>
      <c r="N1389" s="1"/>
      <c r="O1389" s="50"/>
      <c r="P1389" s="50"/>
      <c r="Q1389" s="50"/>
      <c r="R1389" s="3"/>
      <c r="S1389" s="2"/>
      <c r="T1389" s="1"/>
      <c r="U1389" s="1"/>
      <c r="V1389" s="1"/>
      <c r="W1389" s="3"/>
      <c r="X1389" s="66"/>
      <c r="Y1389" s="162"/>
      <c r="Z1389" s="162"/>
      <c r="AA1389" s="162"/>
      <c r="AB1389" s="2"/>
      <c r="AC1389" s="2"/>
      <c r="AE1389" s="163"/>
      <c r="AG1389" s="1"/>
      <c r="AH1389" s="1"/>
      <c r="AI1389" s="1"/>
      <c r="AJ1389" s="50"/>
    </row>
    <row r="1390" spans="1:36" customFormat="1" x14ac:dyDescent="0.25">
      <c r="A1390" s="15"/>
      <c r="B1390" s="15"/>
      <c r="C1390" s="15"/>
      <c r="D1390" s="15"/>
      <c r="E1390" s="15"/>
      <c r="F1390" s="15"/>
      <c r="G1390" s="15"/>
      <c r="H1390" s="15"/>
      <c r="I1390" s="15"/>
      <c r="J1390" s="50"/>
      <c r="K1390" s="3"/>
      <c r="L1390" s="50"/>
      <c r="M1390" s="50"/>
      <c r="N1390" s="1"/>
      <c r="O1390" s="50"/>
      <c r="P1390" s="50"/>
      <c r="Q1390" s="50"/>
      <c r="R1390" s="3"/>
      <c r="S1390" s="2"/>
      <c r="T1390" s="1"/>
      <c r="U1390" s="1"/>
      <c r="V1390" s="1"/>
      <c r="W1390" s="3"/>
      <c r="X1390" s="66"/>
      <c r="Y1390" s="162"/>
      <c r="Z1390" s="162"/>
      <c r="AA1390" s="162"/>
      <c r="AB1390" s="2"/>
      <c r="AC1390" s="2"/>
      <c r="AE1390" s="163"/>
      <c r="AG1390" s="1"/>
      <c r="AH1390" s="1"/>
      <c r="AI1390" s="1"/>
      <c r="AJ1390" s="50"/>
    </row>
    <row r="1391" spans="1:36" customFormat="1" x14ac:dyDescent="0.25">
      <c r="A1391" s="15"/>
      <c r="B1391" s="15"/>
      <c r="C1391" s="15"/>
      <c r="D1391" s="15"/>
      <c r="E1391" s="15"/>
      <c r="F1391" s="15"/>
      <c r="G1391" s="15"/>
      <c r="H1391" s="15"/>
      <c r="I1391" s="15"/>
      <c r="J1391" s="50"/>
      <c r="K1391" s="3"/>
      <c r="L1391" s="50"/>
      <c r="M1391" s="50"/>
      <c r="N1391" s="1"/>
      <c r="O1391" s="50"/>
      <c r="P1391" s="50"/>
      <c r="Q1391" s="50"/>
      <c r="R1391" s="3"/>
      <c r="S1391" s="2"/>
      <c r="T1391" s="1"/>
      <c r="U1391" s="1"/>
      <c r="V1391" s="1"/>
      <c r="W1391" s="3"/>
      <c r="X1391" s="66"/>
      <c r="Y1391" s="162"/>
      <c r="Z1391" s="162"/>
      <c r="AA1391" s="162"/>
      <c r="AB1391" s="2"/>
      <c r="AC1391" s="2"/>
      <c r="AE1391" s="163"/>
      <c r="AG1391" s="1"/>
      <c r="AH1391" s="1"/>
      <c r="AI1391" s="1"/>
      <c r="AJ1391" s="50"/>
    </row>
    <row r="1392" spans="1:36" customFormat="1" x14ac:dyDescent="0.25">
      <c r="A1392" s="15"/>
      <c r="B1392" s="15"/>
      <c r="C1392" s="15"/>
      <c r="D1392" s="15"/>
      <c r="E1392" s="15"/>
      <c r="F1392" s="15"/>
      <c r="G1392" s="15"/>
      <c r="H1392" s="15"/>
      <c r="I1392" s="15"/>
      <c r="J1392" s="50"/>
      <c r="K1392" s="3"/>
      <c r="L1392" s="50"/>
      <c r="M1392" s="50"/>
      <c r="N1392" s="1"/>
      <c r="O1392" s="50"/>
      <c r="P1392" s="50"/>
      <c r="Q1392" s="50"/>
      <c r="R1392" s="3"/>
      <c r="S1392" s="2"/>
      <c r="T1392" s="1"/>
      <c r="U1392" s="1"/>
      <c r="V1392" s="1"/>
      <c r="W1392" s="3"/>
      <c r="X1392" s="66"/>
      <c r="Y1392" s="162"/>
      <c r="Z1392" s="162"/>
      <c r="AA1392" s="162"/>
      <c r="AB1392" s="2"/>
      <c r="AC1392" s="2"/>
      <c r="AE1392" s="163"/>
      <c r="AG1392" s="1"/>
      <c r="AH1392" s="1"/>
      <c r="AI1392" s="1"/>
      <c r="AJ1392" s="50"/>
    </row>
    <row r="1393" spans="1:36" customFormat="1" x14ac:dyDescent="0.25">
      <c r="A1393" s="15"/>
      <c r="B1393" s="15"/>
      <c r="C1393" s="15"/>
      <c r="D1393" s="15"/>
      <c r="E1393" s="15"/>
      <c r="F1393" s="15"/>
      <c r="G1393" s="15"/>
      <c r="H1393" s="15"/>
      <c r="I1393" s="15"/>
      <c r="J1393" s="50"/>
      <c r="K1393" s="3"/>
      <c r="L1393" s="50"/>
      <c r="M1393" s="50"/>
      <c r="N1393" s="1"/>
      <c r="O1393" s="50"/>
      <c r="P1393" s="50"/>
      <c r="Q1393" s="50"/>
      <c r="R1393" s="3"/>
      <c r="S1393" s="2"/>
      <c r="T1393" s="1"/>
      <c r="U1393" s="1"/>
      <c r="V1393" s="1"/>
      <c r="W1393" s="3"/>
      <c r="X1393" s="66"/>
      <c r="Y1393" s="162"/>
      <c r="Z1393" s="162"/>
      <c r="AA1393" s="162"/>
      <c r="AB1393" s="2"/>
      <c r="AC1393" s="2"/>
      <c r="AE1393" s="163"/>
      <c r="AG1393" s="1"/>
      <c r="AH1393" s="1"/>
      <c r="AI1393" s="1"/>
      <c r="AJ1393" s="50"/>
    </row>
    <row r="1394" spans="1:36" customFormat="1" x14ac:dyDescent="0.25">
      <c r="A1394" s="15"/>
      <c r="B1394" s="15"/>
      <c r="C1394" s="15"/>
      <c r="D1394" s="15"/>
      <c r="E1394" s="15"/>
      <c r="F1394" s="15"/>
      <c r="G1394" s="15"/>
      <c r="H1394" s="15"/>
      <c r="I1394" s="15"/>
      <c r="J1394" s="50"/>
      <c r="K1394" s="3"/>
      <c r="L1394" s="50"/>
      <c r="M1394" s="50"/>
      <c r="N1394" s="1"/>
      <c r="O1394" s="50"/>
      <c r="P1394" s="50"/>
      <c r="Q1394" s="50"/>
      <c r="R1394" s="3"/>
      <c r="S1394" s="2"/>
      <c r="T1394" s="1"/>
      <c r="U1394" s="1"/>
      <c r="V1394" s="1"/>
      <c r="W1394" s="3"/>
      <c r="X1394" s="66"/>
      <c r="Y1394" s="162"/>
      <c r="Z1394" s="162"/>
      <c r="AA1394" s="162"/>
      <c r="AB1394" s="2"/>
      <c r="AC1394" s="2"/>
      <c r="AE1394" s="163"/>
      <c r="AG1394" s="1"/>
      <c r="AH1394" s="1"/>
      <c r="AI1394" s="1"/>
      <c r="AJ1394" s="50"/>
    </row>
    <row r="1395" spans="1:36" customFormat="1" x14ac:dyDescent="0.25">
      <c r="A1395" s="15"/>
      <c r="B1395" s="15"/>
      <c r="C1395" s="15"/>
      <c r="D1395" s="15"/>
      <c r="E1395" s="15"/>
      <c r="F1395" s="15"/>
      <c r="G1395" s="15"/>
      <c r="H1395" s="15"/>
      <c r="I1395" s="15"/>
      <c r="J1395" s="50"/>
      <c r="K1395" s="3"/>
      <c r="L1395" s="50"/>
      <c r="M1395" s="50"/>
      <c r="N1395" s="1"/>
      <c r="O1395" s="50"/>
      <c r="P1395" s="50"/>
      <c r="Q1395" s="50"/>
      <c r="R1395" s="3"/>
      <c r="S1395" s="2"/>
      <c r="T1395" s="1"/>
      <c r="U1395" s="1"/>
      <c r="V1395" s="1"/>
      <c r="W1395" s="3"/>
      <c r="X1395" s="66"/>
      <c r="Y1395" s="162"/>
      <c r="Z1395" s="162"/>
      <c r="AA1395" s="162"/>
      <c r="AB1395" s="2"/>
      <c r="AC1395" s="2"/>
      <c r="AE1395" s="163"/>
      <c r="AG1395" s="1"/>
      <c r="AH1395" s="1"/>
      <c r="AI1395" s="1"/>
      <c r="AJ1395" s="50"/>
    </row>
    <row r="1396" spans="1:36" customFormat="1" x14ac:dyDescent="0.25">
      <c r="A1396" s="15"/>
      <c r="B1396" s="15"/>
      <c r="C1396" s="15"/>
      <c r="D1396" s="15"/>
      <c r="E1396" s="15"/>
      <c r="F1396" s="15"/>
      <c r="G1396" s="15"/>
      <c r="H1396" s="15"/>
      <c r="I1396" s="15"/>
      <c r="J1396" s="50"/>
      <c r="K1396" s="3"/>
      <c r="L1396" s="50"/>
      <c r="M1396" s="50"/>
      <c r="N1396" s="1"/>
      <c r="O1396" s="50"/>
      <c r="P1396" s="50"/>
      <c r="Q1396" s="50"/>
      <c r="R1396" s="3"/>
      <c r="S1396" s="2"/>
      <c r="T1396" s="1"/>
      <c r="U1396" s="1"/>
      <c r="V1396" s="1"/>
      <c r="W1396" s="3"/>
      <c r="X1396" s="66"/>
      <c r="Y1396" s="162"/>
      <c r="Z1396" s="162"/>
      <c r="AA1396" s="162"/>
      <c r="AB1396" s="2"/>
      <c r="AC1396" s="2"/>
      <c r="AE1396" s="163"/>
      <c r="AG1396" s="1"/>
      <c r="AH1396" s="1"/>
      <c r="AI1396" s="1"/>
      <c r="AJ1396" s="50"/>
    </row>
    <row r="1397" spans="1:36" customFormat="1" x14ac:dyDescent="0.25">
      <c r="A1397" s="15"/>
      <c r="B1397" s="15"/>
      <c r="C1397" s="15"/>
      <c r="D1397" s="15"/>
      <c r="E1397" s="15"/>
      <c r="F1397" s="15"/>
      <c r="G1397" s="15"/>
      <c r="H1397" s="15"/>
      <c r="I1397" s="15"/>
      <c r="J1397" s="50"/>
      <c r="K1397" s="3"/>
      <c r="L1397" s="50"/>
      <c r="M1397" s="50"/>
      <c r="N1397" s="1"/>
      <c r="O1397" s="50"/>
      <c r="P1397" s="50"/>
      <c r="Q1397" s="50"/>
      <c r="R1397" s="3"/>
      <c r="S1397" s="2"/>
      <c r="T1397" s="1"/>
      <c r="U1397" s="1"/>
      <c r="V1397" s="1"/>
      <c r="W1397" s="3"/>
      <c r="X1397" s="66"/>
      <c r="Y1397" s="162"/>
      <c r="Z1397" s="162"/>
      <c r="AA1397" s="162"/>
      <c r="AB1397" s="2"/>
      <c r="AC1397" s="2"/>
      <c r="AE1397" s="163"/>
      <c r="AG1397" s="1"/>
      <c r="AH1397" s="1"/>
      <c r="AI1397" s="1"/>
      <c r="AJ1397" s="50"/>
    </row>
    <row r="1398" spans="1:36" customFormat="1" x14ac:dyDescent="0.25">
      <c r="A1398" s="15"/>
      <c r="B1398" s="15"/>
      <c r="C1398" s="15"/>
      <c r="D1398" s="15"/>
      <c r="E1398" s="15"/>
      <c r="F1398" s="15"/>
      <c r="G1398" s="15"/>
      <c r="H1398" s="15"/>
      <c r="I1398" s="15"/>
      <c r="J1398" s="50"/>
      <c r="K1398" s="3"/>
      <c r="L1398" s="50"/>
      <c r="M1398" s="50"/>
      <c r="N1398" s="1"/>
      <c r="O1398" s="50"/>
      <c r="P1398" s="50"/>
      <c r="Q1398" s="50"/>
      <c r="R1398" s="3"/>
      <c r="S1398" s="2"/>
      <c r="T1398" s="1"/>
      <c r="U1398" s="1"/>
      <c r="V1398" s="1"/>
      <c r="W1398" s="3"/>
      <c r="X1398" s="66"/>
      <c r="Y1398" s="162"/>
      <c r="Z1398" s="162"/>
      <c r="AA1398" s="162"/>
      <c r="AB1398" s="2"/>
      <c r="AC1398" s="2"/>
      <c r="AE1398" s="163"/>
      <c r="AG1398" s="1"/>
      <c r="AH1398" s="1"/>
      <c r="AI1398" s="1"/>
      <c r="AJ1398" s="50"/>
    </row>
    <row r="1399" spans="1:36" customFormat="1" x14ac:dyDescent="0.25">
      <c r="A1399" s="15"/>
      <c r="B1399" s="15"/>
      <c r="C1399" s="15"/>
      <c r="D1399" s="15"/>
      <c r="E1399" s="15"/>
      <c r="F1399" s="15"/>
      <c r="G1399" s="15"/>
      <c r="H1399" s="15"/>
      <c r="I1399" s="15"/>
      <c r="J1399" s="50"/>
      <c r="K1399" s="3"/>
      <c r="L1399" s="50"/>
      <c r="M1399" s="50"/>
      <c r="N1399" s="1"/>
      <c r="O1399" s="50"/>
      <c r="P1399" s="50"/>
      <c r="Q1399" s="50"/>
      <c r="R1399" s="3"/>
      <c r="S1399" s="2"/>
      <c r="T1399" s="1"/>
      <c r="U1399" s="1"/>
      <c r="V1399" s="1"/>
      <c r="W1399" s="3"/>
      <c r="X1399" s="66"/>
      <c r="Y1399" s="162"/>
      <c r="Z1399" s="162"/>
      <c r="AA1399" s="162"/>
      <c r="AB1399" s="2"/>
      <c r="AC1399" s="2"/>
      <c r="AE1399" s="163"/>
      <c r="AG1399" s="1"/>
      <c r="AH1399" s="1"/>
      <c r="AI1399" s="1"/>
      <c r="AJ1399" s="50"/>
    </row>
    <row r="1400" spans="1:36" customFormat="1" x14ac:dyDescent="0.25">
      <c r="A1400" s="15"/>
      <c r="B1400" s="15"/>
      <c r="C1400" s="15"/>
      <c r="D1400" s="15"/>
      <c r="E1400" s="15"/>
      <c r="F1400" s="15"/>
      <c r="G1400" s="15"/>
      <c r="H1400" s="15"/>
      <c r="I1400" s="15"/>
      <c r="J1400" s="50"/>
      <c r="K1400" s="3"/>
      <c r="L1400" s="50"/>
      <c r="M1400" s="50"/>
      <c r="N1400" s="1"/>
      <c r="O1400" s="50"/>
      <c r="P1400" s="50"/>
      <c r="Q1400" s="50"/>
      <c r="R1400" s="3"/>
      <c r="S1400" s="2"/>
      <c r="T1400" s="1"/>
      <c r="U1400" s="1"/>
      <c r="V1400" s="1"/>
      <c r="W1400" s="3"/>
      <c r="X1400" s="66"/>
      <c r="Y1400" s="162"/>
      <c r="Z1400" s="162"/>
      <c r="AA1400" s="162"/>
      <c r="AB1400" s="2"/>
      <c r="AC1400" s="2"/>
      <c r="AE1400" s="163"/>
      <c r="AG1400" s="1"/>
      <c r="AH1400" s="1"/>
      <c r="AI1400" s="1"/>
      <c r="AJ1400" s="50"/>
    </row>
    <row r="1401" spans="1:36" customFormat="1" x14ac:dyDescent="0.25">
      <c r="A1401" s="15"/>
      <c r="B1401" s="15"/>
      <c r="C1401" s="15"/>
      <c r="D1401" s="15"/>
      <c r="E1401" s="15"/>
      <c r="F1401" s="15"/>
      <c r="G1401" s="15"/>
      <c r="H1401" s="15"/>
      <c r="I1401" s="15"/>
      <c r="J1401" s="50"/>
      <c r="K1401" s="3"/>
      <c r="L1401" s="50"/>
      <c r="M1401" s="50"/>
      <c r="N1401" s="1"/>
      <c r="O1401" s="50"/>
      <c r="P1401" s="50"/>
      <c r="Q1401" s="50"/>
      <c r="R1401" s="3"/>
      <c r="S1401" s="2"/>
      <c r="T1401" s="1"/>
      <c r="U1401" s="1"/>
      <c r="V1401" s="1"/>
      <c r="W1401" s="3"/>
      <c r="X1401" s="66"/>
      <c r="Y1401" s="162"/>
      <c r="Z1401" s="162"/>
      <c r="AA1401" s="162"/>
      <c r="AB1401" s="2"/>
      <c r="AC1401" s="2"/>
      <c r="AE1401" s="163"/>
      <c r="AG1401" s="1"/>
      <c r="AH1401" s="1"/>
      <c r="AI1401" s="1"/>
      <c r="AJ1401" s="50"/>
    </row>
    <row r="1402" spans="1:36" customFormat="1" x14ac:dyDescent="0.25">
      <c r="A1402" s="15"/>
      <c r="B1402" s="15"/>
      <c r="C1402" s="15"/>
      <c r="D1402" s="15"/>
      <c r="E1402" s="15"/>
      <c r="F1402" s="15"/>
      <c r="G1402" s="15"/>
      <c r="H1402" s="15"/>
      <c r="I1402" s="15"/>
      <c r="J1402" s="50"/>
      <c r="K1402" s="3"/>
      <c r="L1402" s="50"/>
      <c r="M1402" s="50"/>
      <c r="N1402" s="1"/>
      <c r="O1402" s="50"/>
      <c r="P1402" s="50"/>
      <c r="Q1402" s="50"/>
      <c r="R1402" s="3"/>
      <c r="S1402" s="2"/>
      <c r="T1402" s="1"/>
      <c r="U1402" s="1"/>
      <c r="V1402" s="1"/>
      <c r="W1402" s="3"/>
      <c r="X1402" s="66"/>
      <c r="Y1402" s="162"/>
      <c r="Z1402" s="162"/>
      <c r="AA1402" s="162"/>
      <c r="AB1402" s="2"/>
      <c r="AC1402" s="2"/>
      <c r="AE1402" s="163"/>
      <c r="AG1402" s="1"/>
      <c r="AH1402" s="1"/>
      <c r="AI1402" s="1"/>
      <c r="AJ1402" s="50"/>
    </row>
    <row r="1403" spans="1:36" customFormat="1" x14ac:dyDescent="0.25">
      <c r="A1403" s="15"/>
      <c r="B1403" s="15"/>
      <c r="C1403" s="15"/>
      <c r="D1403" s="15"/>
      <c r="E1403" s="15"/>
      <c r="F1403" s="15"/>
      <c r="G1403" s="15"/>
      <c r="H1403" s="15"/>
      <c r="I1403" s="15"/>
      <c r="J1403" s="50"/>
      <c r="K1403" s="3"/>
      <c r="L1403" s="50"/>
      <c r="M1403" s="50"/>
      <c r="N1403" s="1"/>
      <c r="O1403" s="50"/>
      <c r="P1403" s="50"/>
      <c r="Q1403" s="50"/>
      <c r="R1403" s="3"/>
      <c r="S1403" s="2"/>
      <c r="T1403" s="1"/>
      <c r="U1403" s="1"/>
      <c r="V1403" s="1"/>
      <c r="W1403" s="3"/>
      <c r="X1403" s="66"/>
      <c r="Y1403" s="162"/>
      <c r="Z1403" s="162"/>
      <c r="AA1403" s="162"/>
      <c r="AB1403" s="2"/>
      <c r="AC1403" s="2"/>
      <c r="AE1403" s="163"/>
      <c r="AG1403" s="1"/>
      <c r="AH1403" s="1"/>
      <c r="AI1403" s="1"/>
      <c r="AJ1403" s="50"/>
    </row>
    <row r="1404" spans="1:36" customFormat="1" x14ac:dyDescent="0.25">
      <c r="A1404" s="15"/>
      <c r="B1404" s="15"/>
      <c r="C1404" s="15"/>
      <c r="D1404" s="15"/>
      <c r="E1404" s="15"/>
      <c r="F1404" s="15"/>
      <c r="G1404" s="15"/>
      <c r="H1404" s="15"/>
      <c r="I1404" s="15"/>
      <c r="J1404" s="50"/>
      <c r="K1404" s="3"/>
      <c r="L1404" s="50"/>
      <c r="M1404" s="50"/>
      <c r="N1404" s="1"/>
      <c r="O1404" s="50"/>
      <c r="P1404" s="50"/>
      <c r="Q1404" s="50"/>
      <c r="R1404" s="3"/>
      <c r="S1404" s="2"/>
      <c r="T1404" s="1"/>
      <c r="U1404" s="1"/>
      <c r="V1404" s="1"/>
      <c r="W1404" s="3"/>
      <c r="X1404" s="66"/>
      <c r="Y1404" s="162"/>
      <c r="Z1404" s="162"/>
      <c r="AA1404" s="162"/>
      <c r="AB1404" s="2"/>
      <c r="AC1404" s="2"/>
      <c r="AE1404" s="163"/>
      <c r="AG1404" s="1"/>
      <c r="AH1404" s="1"/>
      <c r="AI1404" s="1"/>
      <c r="AJ1404" s="50"/>
    </row>
    <row r="1405" spans="1:36" customFormat="1" x14ac:dyDescent="0.25">
      <c r="A1405" s="15"/>
      <c r="B1405" s="15"/>
      <c r="C1405" s="15"/>
      <c r="D1405" s="15"/>
      <c r="E1405" s="15"/>
      <c r="F1405" s="15"/>
      <c r="G1405" s="15"/>
      <c r="H1405" s="15"/>
      <c r="I1405" s="15"/>
      <c r="J1405" s="50"/>
      <c r="K1405" s="3"/>
      <c r="L1405" s="50"/>
      <c r="M1405" s="50"/>
      <c r="N1405" s="1"/>
      <c r="O1405" s="50"/>
      <c r="P1405" s="50"/>
      <c r="Q1405" s="50"/>
      <c r="R1405" s="3"/>
      <c r="S1405" s="2"/>
      <c r="T1405" s="1"/>
      <c r="U1405" s="1"/>
      <c r="V1405" s="1"/>
      <c r="W1405" s="3"/>
      <c r="X1405" s="66"/>
      <c r="Y1405" s="162"/>
      <c r="Z1405" s="162"/>
      <c r="AA1405" s="162"/>
      <c r="AB1405" s="2"/>
      <c r="AC1405" s="2"/>
      <c r="AE1405" s="163"/>
      <c r="AG1405" s="1"/>
      <c r="AH1405" s="1"/>
      <c r="AI1405" s="1"/>
      <c r="AJ1405" s="50"/>
    </row>
    <row r="1406" spans="1:36" customFormat="1" x14ac:dyDescent="0.25">
      <c r="A1406" s="15"/>
      <c r="B1406" s="15"/>
      <c r="C1406" s="15"/>
      <c r="D1406" s="15"/>
      <c r="E1406" s="15"/>
      <c r="F1406" s="15"/>
      <c r="G1406" s="15"/>
      <c r="H1406" s="15"/>
      <c r="I1406" s="15"/>
      <c r="J1406" s="50"/>
      <c r="K1406" s="3"/>
      <c r="L1406" s="50"/>
      <c r="M1406" s="50"/>
      <c r="N1406" s="1"/>
      <c r="O1406" s="50"/>
      <c r="P1406" s="50"/>
      <c r="Q1406" s="50"/>
      <c r="R1406" s="3"/>
      <c r="S1406" s="2"/>
      <c r="T1406" s="1"/>
      <c r="U1406" s="1"/>
      <c r="V1406" s="1"/>
      <c r="W1406" s="3"/>
      <c r="X1406" s="66"/>
      <c r="Y1406" s="162"/>
      <c r="Z1406" s="162"/>
      <c r="AA1406" s="162"/>
      <c r="AB1406" s="2"/>
      <c r="AC1406" s="2"/>
      <c r="AE1406" s="163"/>
      <c r="AG1406" s="1"/>
      <c r="AH1406" s="1"/>
      <c r="AI1406" s="1"/>
      <c r="AJ1406" s="50"/>
    </row>
    <row r="1407" spans="1:36" customFormat="1" x14ac:dyDescent="0.25">
      <c r="A1407" s="15"/>
      <c r="B1407" s="15"/>
      <c r="C1407" s="15"/>
      <c r="D1407" s="15"/>
      <c r="E1407" s="15"/>
      <c r="F1407" s="15"/>
      <c r="G1407" s="15"/>
      <c r="H1407" s="15"/>
      <c r="I1407" s="15"/>
      <c r="J1407" s="50"/>
      <c r="K1407" s="3"/>
      <c r="L1407" s="50"/>
      <c r="M1407" s="50"/>
      <c r="N1407" s="1"/>
      <c r="O1407" s="50"/>
      <c r="P1407" s="50"/>
      <c r="Q1407" s="50"/>
      <c r="R1407" s="3"/>
      <c r="S1407" s="2"/>
      <c r="T1407" s="1"/>
      <c r="U1407" s="1"/>
      <c r="V1407" s="1"/>
      <c r="W1407" s="3"/>
      <c r="X1407" s="66"/>
      <c r="Y1407" s="162"/>
      <c r="Z1407" s="162"/>
      <c r="AA1407" s="162"/>
      <c r="AB1407" s="2"/>
      <c r="AC1407" s="2"/>
      <c r="AE1407" s="163"/>
      <c r="AG1407" s="1"/>
      <c r="AH1407" s="1"/>
      <c r="AI1407" s="1"/>
      <c r="AJ1407" s="50"/>
    </row>
    <row r="1408" spans="1:36" customFormat="1" x14ac:dyDescent="0.25">
      <c r="A1408" s="15"/>
      <c r="B1408" s="15"/>
      <c r="C1408" s="15"/>
      <c r="D1408" s="15"/>
      <c r="E1408" s="15"/>
      <c r="F1408" s="15"/>
      <c r="G1408" s="15"/>
      <c r="H1408" s="15"/>
      <c r="I1408" s="15"/>
      <c r="J1408" s="50"/>
      <c r="K1408" s="3"/>
      <c r="L1408" s="50"/>
      <c r="M1408" s="50"/>
      <c r="N1408" s="1"/>
      <c r="O1408" s="50"/>
      <c r="P1408" s="50"/>
      <c r="Q1408" s="50"/>
      <c r="R1408" s="3"/>
      <c r="S1408" s="2"/>
      <c r="T1408" s="1"/>
      <c r="U1408" s="1"/>
      <c r="V1408" s="1"/>
      <c r="W1408" s="3"/>
      <c r="X1408" s="66"/>
      <c r="Y1408" s="162"/>
      <c r="Z1408" s="162"/>
      <c r="AA1408" s="162"/>
      <c r="AB1408" s="2"/>
      <c r="AC1408" s="2"/>
      <c r="AE1408" s="163"/>
      <c r="AG1408" s="1"/>
      <c r="AH1408" s="1"/>
      <c r="AI1408" s="1"/>
      <c r="AJ1408" s="50"/>
    </row>
    <row r="1409" spans="1:36" customFormat="1" x14ac:dyDescent="0.25">
      <c r="A1409" s="15"/>
      <c r="B1409" s="15"/>
      <c r="C1409" s="15"/>
      <c r="D1409" s="15"/>
      <c r="E1409" s="15"/>
      <c r="F1409" s="15"/>
      <c r="G1409" s="15"/>
      <c r="H1409" s="15"/>
      <c r="I1409" s="15"/>
      <c r="J1409" s="50"/>
      <c r="K1409" s="3"/>
      <c r="L1409" s="50"/>
      <c r="M1409" s="50"/>
      <c r="N1409" s="1"/>
      <c r="O1409" s="50"/>
      <c r="P1409" s="50"/>
      <c r="Q1409" s="50"/>
      <c r="R1409" s="3"/>
      <c r="S1409" s="2"/>
      <c r="T1409" s="1"/>
      <c r="U1409" s="1"/>
      <c r="V1409" s="1"/>
      <c r="W1409" s="3"/>
      <c r="X1409" s="66"/>
      <c r="Y1409" s="162"/>
      <c r="Z1409" s="162"/>
      <c r="AA1409" s="162"/>
      <c r="AB1409" s="2"/>
      <c r="AC1409" s="2"/>
      <c r="AE1409" s="163"/>
      <c r="AG1409" s="1"/>
      <c r="AH1409" s="1"/>
      <c r="AI1409" s="1"/>
      <c r="AJ1409" s="50"/>
    </row>
    <row r="1410" spans="1:36" customFormat="1" x14ac:dyDescent="0.25">
      <c r="A1410" s="15"/>
      <c r="B1410" s="15"/>
      <c r="C1410" s="15"/>
      <c r="D1410" s="15"/>
      <c r="E1410" s="15"/>
      <c r="F1410" s="15"/>
      <c r="G1410" s="15"/>
      <c r="H1410" s="15"/>
      <c r="I1410" s="15"/>
      <c r="J1410" s="50"/>
      <c r="K1410" s="3"/>
      <c r="L1410" s="50"/>
      <c r="M1410" s="50"/>
      <c r="N1410" s="1"/>
      <c r="O1410" s="50"/>
      <c r="P1410" s="50"/>
      <c r="Q1410" s="50"/>
      <c r="R1410" s="3"/>
      <c r="S1410" s="2"/>
      <c r="T1410" s="1"/>
      <c r="U1410" s="1"/>
      <c r="V1410" s="1"/>
      <c r="W1410" s="3"/>
      <c r="X1410" s="66"/>
      <c r="Y1410" s="162"/>
      <c r="Z1410" s="162"/>
      <c r="AA1410" s="162"/>
      <c r="AB1410" s="2"/>
      <c r="AC1410" s="2"/>
      <c r="AE1410" s="163"/>
      <c r="AG1410" s="1"/>
      <c r="AH1410" s="1"/>
      <c r="AI1410" s="1"/>
      <c r="AJ1410" s="50"/>
    </row>
    <row r="1411" spans="1:36" customFormat="1" x14ac:dyDescent="0.25">
      <c r="A1411" s="15"/>
      <c r="B1411" s="15"/>
      <c r="C1411" s="15"/>
      <c r="D1411" s="15"/>
      <c r="E1411" s="15"/>
      <c r="F1411" s="15"/>
      <c r="G1411" s="15"/>
      <c r="H1411" s="15"/>
      <c r="I1411" s="15"/>
      <c r="J1411" s="50"/>
      <c r="K1411" s="3"/>
      <c r="L1411" s="50"/>
      <c r="M1411" s="50"/>
      <c r="N1411" s="1"/>
      <c r="O1411" s="50"/>
      <c r="P1411" s="50"/>
      <c r="Q1411" s="50"/>
      <c r="R1411" s="3"/>
      <c r="S1411" s="2"/>
      <c r="T1411" s="1"/>
      <c r="U1411" s="1"/>
      <c r="V1411" s="1"/>
      <c r="W1411" s="3"/>
      <c r="X1411" s="66"/>
      <c r="Y1411" s="162"/>
      <c r="Z1411" s="162"/>
      <c r="AA1411" s="162"/>
      <c r="AB1411" s="2"/>
      <c r="AC1411" s="2"/>
      <c r="AE1411" s="163"/>
      <c r="AG1411" s="1"/>
      <c r="AH1411" s="1"/>
      <c r="AI1411" s="1"/>
      <c r="AJ1411" s="50"/>
    </row>
    <row r="1412" spans="1:36" customFormat="1" x14ac:dyDescent="0.25">
      <c r="A1412" s="15"/>
      <c r="B1412" s="15"/>
      <c r="C1412" s="15"/>
      <c r="D1412" s="15"/>
      <c r="E1412" s="15"/>
      <c r="F1412" s="15"/>
      <c r="G1412" s="15"/>
      <c r="H1412" s="15"/>
      <c r="I1412" s="15"/>
      <c r="J1412" s="50"/>
      <c r="K1412" s="3"/>
      <c r="L1412" s="50"/>
      <c r="M1412" s="50"/>
      <c r="N1412" s="1"/>
      <c r="O1412" s="50"/>
      <c r="P1412" s="50"/>
      <c r="Q1412" s="50"/>
      <c r="R1412" s="3"/>
      <c r="S1412" s="2"/>
      <c r="T1412" s="1"/>
      <c r="U1412" s="1"/>
      <c r="V1412" s="1"/>
      <c r="W1412" s="3"/>
      <c r="X1412" s="66"/>
      <c r="Y1412" s="162"/>
      <c r="Z1412" s="162"/>
      <c r="AA1412" s="162"/>
      <c r="AB1412" s="2"/>
      <c r="AC1412" s="2"/>
      <c r="AE1412" s="163"/>
      <c r="AG1412" s="1"/>
      <c r="AH1412" s="1"/>
      <c r="AI1412" s="1"/>
      <c r="AJ1412" s="50"/>
    </row>
    <row r="1413" spans="1:36" customFormat="1" x14ac:dyDescent="0.25">
      <c r="A1413" s="15"/>
      <c r="B1413" s="15"/>
      <c r="C1413" s="15"/>
      <c r="D1413" s="15"/>
      <c r="E1413" s="15"/>
      <c r="F1413" s="15"/>
      <c r="G1413" s="15"/>
      <c r="H1413" s="15"/>
      <c r="I1413" s="15"/>
      <c r="J1413" s="50"/>
      <c r="K1413" s="3"/>
      <c r="L1413" s="50"/>
      <c r="M1413" s="50"/>
      <c r="N1413" s="1"/>
      <c r="O1413" s="50"/>
      <c r="P1413" s="50"/>
      <c r="Q1413" s="50"/>
      <c r="R1413" s="3"/>
      <c r="S1413" s="2"/>
      <c r="T1413" s="1"/>
      <c r="U1413" s="1"/>
      <c r="V1413" s="1"/>
      <c r="W1413" s="3"/>
      <c r="X1413" s="66"/>
      <c r="Y1413" s="162"/>
      <c r="Z1413" s="162"/>
      <c r="AA1413" s="162"/>
      <c r="AB1413" s="2"/>
      <c r="AC1413" s="2"/>
      <c r="AE1413" s="163"/>
      <c r="AG1413" s="1"/>
      <c r="AH1413" s="1"/>
      <c r="AI1413" s="1"/>
      <c r="AJ1413" s="50"/>
    </row>
    <row r="1414" spans="1:36" customFormat="1" x14ac:dyDescent="0.25">
      <c r="A1414" s="15"/>
      <c r="B1414" s="15"/>
      <c r="C1414" s="15"/>
      <c r="D1414" s="15"/>
      <c r="E1414" s="15"/>
      <c r="F1414" s="15"/>
      <c r="G1414" s="15"/>
      <c r="H1414" s="15"/>
      <c r="I1414" s="15"/>
      <c r="J1414" s="50"/>
      <c r="K1414" s="3"/>
      <c r="L1414" s="50"/>
      <c r="M1414" s="50"/>
      <c r="N1414" s="1"/>
      <c r="O1414" s="50"/>
      <c r="P1414" s="50"/>
      <c r="Q1414" s="50"/>
      <c r="R1414" s="3"/>
      <c r="S1414" s="2"/>
      <c r="T1414" s="1"/>
      <c r="U1414" s="1"/>
      <c r="V1414" s="1"/>
      <c r="W1414" s="3"/>
      <c r="X1414" s="66"/>
      <c r="Y1414" s="162"/>
      <c r="Z1414" s="162"/>
      <c r="AA1414" s="162"/>
      <c r="AB1414" s="2"/>
      <c r="AC1414" s="2"/>
      <c r="AE1414" s="163"/>
      <c r="AG1414" s="1"/>
      <c r="AH1414" s="1"/>
      <c r="AI1414" s="1"/>
      <c r="AJ1414" s="50"/>
    </row>
    <row r="1415" spans="1:36" customFormat="1" x14ac:dyDescent="0.25">
      <c r="A1415" s="15"/>
      <c r="B1415" s="15"/>
      <c r="C1415" s="15"/>
      <c r="D1415" s="15"/>
      <c r="E1415" s="15"/>
      <c r="F1415" s="15"/>
      <c r="G1415" s="15"/>
      <c r="H1415" s="15"/>
      <c r="I1415" s="15"/>
      <c r="J1415" s="50"/>
      <c r="K1415" s="3"/>
      <c r="L1415" s="50"/>
      <c r="M1415" s="50"/>
      <c r="N1415" s="1"/>
      <c r="O1415" s="50"/>
      <c r="P1415" s="50"/>
      <c r="Q1415" s="50"/>
      <c r="R1415" s="3"/>
      <c r="S1415" s="2"/>
      <c r="T1415" s="1"/>
      <c r="U1415" s="1"/>
      <c r="V1415" s="1"/>
      <c r="W1415" s="3"/>
      <c r="X1415" s="66"/>
      <c r="Y1415" s="162"/>
      <c r="Z1415" s="162"/>
      <c r="AA1415" s="162"/>
      <c r="AB1415" s="2"/>
      <c r="AC1415" s="2"/>
      <c r="AE1415" s="163"/>
      <c r="AG1415" s="1"/>
      <c r="AH1415" s="1"/>
      <c r="AI1415" s="1"/>
      <c r="AJ1415" s="50"/>
    </row>
    <row r="1416" spans="1:36" customFormat="1" x14ac:dyDescent="0.25">
      <c r="A1416" s="15"/>
      <c r="B1416" s="15"/>
      <c r="C1416" s="15"/>
      <c r="D1416" s="15"/>
      <c r="E1416" s="15"/>
      <c r="F1416" s="15"/>
      <c r="G1416" s="15"/>
      <c r="H1416" s="15"/>
      <c r="I1416" s="15"/>
      <c r="J1416" s="50"/>
      <c r="K1416" s="3"/>
      <c r="L1416" s="50"/>
      <c r="M1416" s="50"/>
      <c r="N1416" s="1"/>
      <c r="O1416" s="50"/>
      <c r="P1416" s="50"/>
      <c r="Q1416" s="50"/>
      <c r="R1416" s="3"/>
      <c r="S1416" s="2"/>
      <c r="T1416" s="1"/>
      <c r="U1416" s="1"/>
      <c r="V1416" s="1"/>
      <c r="W1416" s="3"/>
      <c r="X1416" s="66"/>
      <c r="Y1416" s="162"/>
      <c r="Z1416" s="162"/>
      <c r="AA1416" s="162"/>
      <c r="AB1416" s="2"/>
      <c r="AC1416" s="2"/>
      <c r="AE1416" s="163"/>
      <c r="AG1416" s="1"/>
      <c r="AH1416" s="1"/>
      <c r="AI1416" s="1"/>
      <c r="AJ1416" s="50"/>
    </row>
    <row r="1417" spans="1:36" customFormat="1" x14ac:dyDescent="0.25">
      <c r="A1417" s="15"/>
      <c r="B1417" s="15"/>
      <c r="C1417" s="15"/>
      <c r="D1417" s="15"/>
      <c r="E1417" s="15"/>
      <c r="F1417" s="15"/>
      <c r="G1417" s="15"/>
      <c r="H1417" s="15"/>
      <c r="I1417" s="15"/>
      <c r="J1417" s="50"/>
      <c r="K1417" s="3"/>
      <c r="L1417" s="50"/>
      <c r="M1417" s="50"/>
      <c r="N1417" s="1"/>
      <c r="O1417" s="50"/>
      <c r="P1417" s="50"/>
      <c r="Q1417" s="50"/>
      <c r="R1417" s="3"/>
      <c r="S1417" s="2"/>
      <c r="T1417" s="1"/>
      <c r="U1417" s="1"/>
      <c r="V1417" s="1"/>
      <c r="W1417" s="3"/>
      <c r="X1417" s="66"/>
      <c r="Y1417" s="162"/>
      <c r="Z1417" s="162"/>
      <c r="AA1417" s="162"/>
      <c r="AB1417" s="2"/>
      <c r="AC1417" s="2"/>
      <c r="AE1417" s="163"/>
      <c r="AG1417" s="1"/>
      <c r="AH1417" s="1"/>
      <c r="AI1417" s="1"/>
      <c r="AJ1417" s="50"/>
    </row>
    <row r="1418" spans="1:36" customFormat="1" x14ac:dyDescent="0.25">
      <c r="A1418" s="15"/>
      <c r="B1418" s="15"/>
      <c r="C1418" s="15"/>
      <c r="D1418" s="15"/>
      <c r="E1418" s="15"/>
      <c r="F1418" s="15"/>
      <c r="G1418" s="15"/>
      <c r="H1418" s="15"/>
      <c r="I1418" s="15"/>
      <c r="J1418" s="50"/>
      <c r="K1418" s="3"/>
      <c r="L1418" s="50"/>
      <c r="M1418" s="50"/>
      <c r="N1418" s="1"/>
      <c r="O1418" s="50"/>
      <c r="P1418" s="50"/>
      <c r="Q1418" s="50"/>
      <c r="R1418" s="3"/>
      <c r="S1418" s="2"/>
      <c r="T1418" s="1"/>
      <c r="U1418" s="1"/>
      <c r="V1418" s="1"/>
      <c r="W1418" s="3"/>
      <c r="X1418" s="66"/>
      <c r="Y1418" s="162"/>
      <c r="Z1418" s="162"/>
      <c r="AA1418" s="162"/>
      <c r="AB1418" s="2"/>
      <c r="AC1418" s="2"/>
      <c r="AE1418" s="163"/>
      <c r="AG1418" s="1"/>
      <c r="AH1418" s="1"/>
      <c r="AI1418" s="1"/>
      <c r="AJ1418" s="50"/>
    </row>
    <row r="1419" spans="1:36" customFormat="1" x14ac:dyDescent="0.25">
      <c r="A1419" s="15"/>
      <c r="B1419" s="15"/>
      <c r="C1419" s="15"/>
      <c r="D1419" s="15"/>
      <c r="E1419" s="15"/>
      <c r="F1419" s="15"/>
      <c r="G1419" s="15"/>
      <c r="H1419" s="15"/>
      <c r="I1419" s="15"/>
      <c r="J1419" s="50"/>
      <c r="K1419" s="3"/>
      <c r="L1419" s="50"/>
      <c r="M1419" s="50"/>
      <c r="N1419" s="1"/>
      <c r="O1419" s="50"/>
      <c r="P1419" s="50"/>
      <c r="Q1419" s="50"/>
      <c r="R1419" s="3"/>
      <c r="S1419" s="2"/>
      <c r="T1419" s="1"/>
      <c r="U1419" s="1"/>
      <c r="V1419" s="1"/>
      <c r="W1419" s="3"/>
      <c r="X1419" s="66"/>
      <c r="Y1419" s="162"/>
      <c r="Z1419" s="162"/>
      <c r="AA1419" s="162"/>
      <c r="AB1419" s="2"/>
      <c r="AC1419" s="2"/>
      <c r="AE1419" s="163"/>
      <c r="AG1419" s="1"/>
      <c r="AH1419" s="1"/>
      <c r="AI1419" s="1"/>
      <c r="AJ1419" s="50"/>
    </row>
    <row r="1420" spans="1:36" customFormat="1" x14ac:dyDescent="0.25">
      <c r="A1420" s="15"/>
      <c r="B1420" s="15"/>
      <c r="C1420" s="15"/>
      <c r="D1420" s="15"/>
      <c r="E1420" s="15"/>
      <c r="F1420" s="15"/>
      <c r="G1420" s="15"/>
      <c r="H1420" s="15"/>
      <c r="I1420" s="15"/>
      <c r="J1420" s="50"/>
      <c r="K1420" s="3"/>
      <c r="L1420" s="50"/>
      <c r="M1420" s="50"/>
      <c r="N1420" s="1"/>
      <c r="O1420" s="50"/>
      <c r="P1420" s="50"/>
      <c r="Q1420" s="50"/>
      <c r="R1420" s="3"/>
      <c r="S1420" s="2"/>
      <c r="T1420" s="1"/>
      <c r="U1420" s="1"/>
      <c r="V1420" s="1"/>
      <c r="W1420" s="3"/>
      <c r="X1420" s="66"/>
      <c r="Y1420" s="162"/>
      <c r="Z1420" s="162"/>
      <c r="AA1420" s="162"/>
      <c r="AB1420" s="2"/>
      <c r="AC1420" s="2"/>
      <c r="AE1420" s="163"/>
      <c r="AG1420" s="1"/>
      <c r="AH1420" s="1"/>
      <c r="AI1420" s="1"/>
      <c r="AJ1420" s="50"/>
    </row>
    <row r="1421" spans="1:36" customFormat="1" x14ac:dyDescent="0.25">
      <c r="A1421" s="15"/>
      <c r="B1421" s="15"/>
      <c r="C1421" s="15"/>
      <c r="D1421" s="15"/>
      <c r="E1421" s="15"/>
      <c r="F1421" s="15"/>
      <c r="G1421" s="15"/>
      <c r="H1421" s="15"/>
      <c r="I1421" s="15"/>
      <c r="J1421" s="50"/>
      <c r="K1421" s="3"/>
      <c r="L1421" s="50"/>
      <c r="M1421" s="50"/>
      <c r="N1421" s="1"/>
      <c r="O1421" s="50"/>
      <c r="P1421" s="50"/>
      <c r="Q1421" s="50"/>
      <c r="R1421" s="3"/>
      <c r="S1421" s="2"/>
      <c r="T1421" s="1"/>
      <c r="U1421" s="1"/>
      <c r="V1421" s="1"/>
      <c r="W1421" s="3"/>
      <c r="X1421" s="66"/>
      <c r="Y1421" s="162"/>
      <c r="Z1421" s="162"/>
      <c r="AA1421" s="162"/>
      <c r="AB1421" s="2"/>
      <c r="AC1421" s="2"/>
      <c r="AE1421" s="163"/>
      <c r="AG1421" s="1"/>
      <c r="AH1421" s="1"/>
      <c r="AI1421" s="1"/>
      <c r="AJ1421" s="50"/>
    </row>
    <row r="1422" spans="1:36" customFormat="1" x14ac:dyDescent="0.25">
      <c r="A1422" s="15"/>
      <c r="B1422" s="15"/>
      <c r="C1422" s="15"/>
      <c r="D1422" s="15"/>
      <c r="E1422" s="15"/>
      <c r="F1422" s="15"/>
      <c r="G1422" s="15"/>
      <c r="H1422" s="15"/>
      <c r="I1422" s="15"/>
      <c r="J1422" s="50"/>
      <c r="K1422" s="3"/>
      <c r="L1422" s="50"/>
      <c r="M1422" s="50"/>
      <c r="N1422" s="1"/>
      <c r="O1422" s="50"/>
      <c r="P1422" s="50"/>
      <c r="Q1422" s="50"/>
      <c r="R1422" s="3"/>
      <c r="S1422" s="2"/>
      <c r="T1422" s="1"/>
      <c r="U1422" s="1"/>
      <c r="V1422" s="1"/>
      <c r="W1422" s="3"/>
      <c r="X1422" s="66"/>
      <c r="Y1422" s="162"/>
      <c r="Z1422" s="162"/>
      <c r="AA1422" s="162"/>
      <c r="AB1422" s="2"/>
      <c r="AC1422" s="2"/>
      <c r="AE1422" s="163"/>
      <c r="AG1422" s="1"/>
      <c r="AH1422" s="1"/>
      <c r="AI1422" s="1"/>
      <c r="AJ1422" s="50"/>
    </row>
    <row r="1423" spans="1:36" customFormat="1" x14ac:dyDescent="0.25">
      <c r="A1423" s="15"/>
      <c r="B1423" s="15"/>
      <c r="C1423" s="15"/>
      <c r="D1423" s="15"/>
      <c r="E1423" s="15"/>
      <c r="F1423" s="15"/>
      <c r="G1423" s="15"/>
      <c r="H1423" s="15"/>
      <c r="I1423" s="15"/>
      <c r="J1423" s="50"/>
      <c r="K1423" s="3"/>
      <c r="L1423" s="50"/>
      <c r="M1423" s="50"/>
      <c r="N1423" s="1"/>
      <c r="O1423" s="50"/>
      <c r="P1423" s="50"/>
      <c r="Q1423" s="50"/>
      <c r="R1423" s="3"/>
      <c r="S1423" s="2"/>
      <c r="T1423" s="1"/>
      <c r="U1423" s="1"/>
      <c r="V1423" s="1"/>
      <c r="W1423" s="3"/>
      <c r="X1423" s="66"/>
      <c r="Y1423" s="162"/>
      <c r="Z1423" s="162"/>
      <c r="AA1423" s="162"/>
      <c r="AB1423" s="2"/>
      <c r="AC1423" s="2"/>
      <c r="AE1423" s="163"/>
      <c r="AG1423" s="1"/>
      <c r="AH1423" s="1"/>
      <c r="AI1423" s="1"/>
      <c r="AJ1423" s="50"/>
    </row>
    <row r="1424" spans="1:36" customFormat="1" x14ac:dyDescent="0.25">
      <c r="A1424" s="15"/>
      <c r="B1424" s="15"/>
      <c r="C1424" s="15"/>
      <c r="D1424" s="15"/>
      <c r="E1424" s="15"/>
      <c r="F1424" s="15"/>
      <c r="G1424" s="15"/>
      <c r="H1424" s="15"/>
      <c r="I1424" s="15"/>
      <c r="J1424" s="50"/>
      <c r="K1424" s="3"/>
      <c r="L1424" s="50"/>
      <c r="M1424" s="50"/>
      <c r="N1424" s="1"/>
      <c r="O1424" s="50"/>
      <c r="P1424" s="50"/>
      <c r="Q1424" s="50"/>
      <c r="R1424" s="3"/>
      <c r="S1424" s="2"/>
      <c r="T1424" s="1"/>
      <c r="U1424" s="1"/>
      <c r="V1424" s="1"/>
      <c r="W1424" s="3"/>
      <c r="X1424" s="66"/>
      <c r="Y1424" s="162"/>
      <c r="Z1424" s="162"/>
      <c r="AA1424" s="162"/>
      <c r="AB1424" s="2"/>
      <c r="AC1424" s="2"/>
      <c r="AE1424" s="163"/>
      <c r="AG1424" s="1"/>
      <c r="AH1424" s="1"/>
      <c r="AI1424" s="1"/>
      <c r="AJ1424" s="50"/>
    </row>
    <row r="1425" spans="1:36" customFormat="1" x14ac:dyDescent="0.25">
      <c r="A1425" s="15"/>
      <c r="B1425" s="15"/>
      <c r="C1425" s="15"/>
      <c r="D1425" s="15"/>
      <c r="E1425" s="15"/>
      <c r="F1425" s="15"/>
      <c r="G1425" s="15"/>
      <c r="H1425" s="15"/>
      <c r="I1425" s="15"/>
      <c r="J1425" s="50"/>
      <c r="K1425" s="3"/>
      <c r="L1425" s="50"/>
      <c r="M1425" s="50"/>
      <c r="N1425" s="1"/>
      <c r="O1425" s="50"/>
      <c r="P1425" s="50"/>
      <c r="Q1425" s="50"/>
      <c r="R1425" s="3"/>
      <c r="S1425" s="2"/>
      <c r="T1425" s="1"/>
      <c r="U1425" s="1"/>
      <c r="V1425" s="1"/>
      <c r="W1425" s="3"/>
      <c r="X1425" s="66"/>
      <c r="Y1425" s="162"/>
      <c r="Z1425" s="162"/>
      <c r="AA1425" s="162"/>
      <c r="AB1425" s="2"/>
      <c r="AC1425" s="2"/>
      <c r="AE1425" s="163"/>
      <c r="AG1425" s="1"/>
      <c r="AH1425" s="1"/>
      <c r="AI1425" s="1"/>
      <c r="AJ1425" s="50"/>
    </row>
    <row r="1426" spans="1:36" customFormat="1" x14ac:dyDescent="0.25">
      <c r="A1426" s="15"/>
      <c r="B1426" s="15"/>
      <c r="C1426" s="15"/>
      <c r="D1426" s="15"/>
      <c r="E1426" s="15"/>
      <c r="F1426" s="15"/>
      <c r="G1426" s="15"/>
      <c r="H1426" s="15"/>
      <c r="I1426" s="15"/>
      <c r="J1426" s="50"/>
      <c r="K1426" s="3"/>
      <c r="L1426" s="50"/>
      <c r="M1426" s="50"/>
      <c r="N1426" s="1"/>
      <c r="O1426" s="50"/>
      <c r="P1426" s="50"/>
      <c r="Q1426" s="50"/>
      <c r="R1426" s="3"/>
      <c r="S1426" s="2"/>
      <c r="T1426" s="1"/>
      <c r="U1426" s="1"/>
      <c r="V1426" s="1"/>
      <c r="W1426" s="3"/>
      <c r="X1426" s="66"/>
      <c r="Y1426" s="162"/>
      <c r="Z1426" s="162"/>
      <c r="AA1426" s="162"/>
      <c r="AB1426" s="2"/>
      <c r="AC1426" s="2"/>
      <c r="AE1426" s="163"/>
      <c r="AG1426" s="1"/>
      <c r="AH1426" s="1"/>
      <c r="AI1426" s="1"/>
      <c r="AJ1426" s="50"/>
    </row>
    <row r="1427" spans="1:36" customFormat="1" x14ac:dyDescent="0.25">
      <c r="A1427" s="15"/>
      <c r="B1427" s="15"/>
      <c r="C1427" s="15"/>
      <c r="D1427" s="15"/>
      <c r="E1427" s="15"/>
      <c r="F1427" s="15"/>
      <c r="G1427" s="15"/>
      <c r="H1427" s="15"/>
      <c r="I1427" s="15"/>
      <c r="J1427" s="50"/>
      <c r="K1427" s="3"/>
      <c r="L1427" s="50"/>
      <c r="M1427" s="50"/>
      <c r="N1427" s="1"/>
      <c r="O1427" s="50"/>
      <c r="P1427" s="50"/>
      <c r="Q1427" s="50"/>
      <c r="R1427" s="3"/>
      <c r="S1427" s="2"/>
      <c r="T1427" s="1"/>
      <c r="U1427" s="1"/>
      <c r="V1427" s="1"/>
      <c r="W1427" s="3"/>
      <c r="X1427" s="66"/>
      <c r="Y1427" s="162"/>
      <c r="Z1427" s="162"/>
      <c r="AA1427" s="162"/>
      <c r="AB1427" s="2"/>
      <c r="AC1427" s="2"/>
      <c r="AE1427" s="163"/>
      <c r="AG1427" s="1"/>
      <c r="AH1427" s="1"/>
      <c r="AI1427" s="1"/>
      <c r="AJ1427" s="50"/>
    </row>
    <row r="1428" spans="1:36" customFormat="1" x14ac:dyDescent="0.25">
      <c r="A1428" s="15"/>
      <c r="B1428" s="15"/>
      <c r="C1428" s="15"/>
      <c r="D1428" s="15"/>
      <c r="E1428" s="15"/>
      <c r="F1428" s="15"/>
      <c r="G1428" s="15"/>
      <c r="H1428" s="15"/>
      <c r="I1428" s="15"/>
      <c r="J1428" s="50"/>
      <c r="K1428" s="3"/>
      <c r="L1428" s="50"/>
      <c r="M1428" s="50"/>
      <c r="N1428" s="1"/>
      <c r="O1428" s="50"/>
      <c r="P1428" s="50"/>
      <c r="Q1428" s="50"/>
      <c r="R1428" s="3"/>
      <c r="S1428" s="2"/>
      <c r="T1428" s="1"/>
      <c r="U1428" s="1"/>
      <c r="V1428" s="1"/>
      <c r="W1428" s="3"/>
      <c r="X1428" s="66"/>
      <c r="Y1428" s="162"/>
      <c r="Z1428" s="162"/>
      <c r="AA1428" s="162"/>
      <c r="AB1428" s="2"/>
      <c r="AC1428" s="2"/>
      <c r="AE1428" s="163"/>
      <c r="AG1428" s="1"/>
      <c r="AH1428" s="1"/>
      <c r="AI1428" s="1"/>
      <c r="AJ1428" s="50"/>
    </row>
    <row r="1429" spans="1:36" customFormat="1" x14ac:dyDescent="0.25">
      <c r="A1429" s="15"/>
      <c r="B1429" s="15"/>
      <c r="C1429" s="15"/>
      <c r="D1429" s="15"/>
      <c r="E1429" s="15"/>
      <c r="F1429" s="15"/>
      <c r="G1429" s="15"/>
      <c r="H1429" s="15"/>
      <c r="I1429" s="15"/>
      <c r="J1429" s="50"/>
      <c r="K1429" s="3"/>
      <c r="L1429" s="50"/>
      <c r="M1429" s="50"/>
      <c r="N1429" s="1"/>
      <c r="O1429" s="50"/>
      <c r="P1429" s="50"/>
      <c r="Q1429" s="50"/>
      <c r="R1429" s="3"/>
      <c r="S1429" s="2"/>
      <c r="T1429" s="1"/>
      <c r="U1429" s="1"/>
      <c r="V1429" s="1"/>
      <c r="W1429" s="3"/>
      <c r="X1429" s="66"/>
      <c r="Y1429" s="162"/>
      <c r="Z1429" s="162"/>
      <c r="AA1429" s="162"/>
      <c r="AB1429" s="2"/>
      <c r="AC1429" s="2"/>
      <c r="AE1429" s="163"/>
      <c r="AG1429" s="1"/>
      <c r="AH1429" s="1"/>
      <c r="AI1429" s="1"/>
      <c r="AJ1429" s="50"/>
    </row>
    <row r="1430" spans="1:36" customFormat="1" x14ac:dyDescent="0.25">
      <c r="A1430" s="15"/>
      <c r="B1430" s="15"/>
      <c r="C1430" s="15"/>
      <c r="D1430" s="15"/>
      <c r="E1430" s="15"/>
      <c r="F1430" s="15"/>
      <c r="G1430" s="15"/>
      <c r="H1430" s="15"/>
      <c r="I1430" s="15"/>
      <c r="J1430" s="50"/>
      <c r="K1430" s="3"/>
      <c r="L1430" s="50"/>
      <c r="M1430" s="50"/>
      <c r="N1430" s="1"/>
      <c r="O1430" s="50"/>
      <c r="P1430" s="50"/>
      <c r="Q1430" s="50"/>
      <c r="R1430" s="3"/>
      <c r="S1430" s="2"/>
      <c r="T1430" s="1"/>
      <c r="U1430" s="1"/>
      <c r="V1430" s="1"/>
      <c r="W1430" s="3"/>
      <c r="X1430" s="66"/>
      <c r="Y1430" s="162"/>
      <c r="Z1430" s="162"/>
      <c r="AA1430" s="162"/>
      <c r="AB1430" s="2"/>
      <c r="AC1430" s="2"/>
      <c r="AE1430" s="163"/>
      <c r="AG1430" s="1"/>
      <c r="AH1430" s="1"/>
      <c r="AI1430" s="1"/>
      <c r="AJ1430" s="50"/>
    </row>
    <row r="1431" spans="1:36" customFormat="1" x14ac:dyDescent="0.25">
      <c r="A1431" s="15"/>
      <c r="B1431" s="15"/>
      <c r="C1431" s="15"/>
      <c r="D1431" s="15"/>
      <c r="E1431" s="15"/>
      <c r="F1431" s="15"/>
      <c r="G1431" s="15"/>
      <c r="H1431" s="15"/>
      <c r="I1431" s="15"/>
      <c r="J1431" s="50"/>
      <c r="K1431" s="3"/>
      <c r="L1431" s="50"/>
      <c r="M1431" s="50"/>
      <c r="N1431" s="1"/>
      <c r="O1431" s="50"/>
      <c r="P1431" s="50"/>
      <c r="Q1431" s="50"/>
      <c r="R1431" s="3"/>
      <c r="S1431" s="2"/>
      <c r="T1431" s="1"/>
      <c r="U1431" s="1"/>
      <c r="V1431" s="1"/>
      <c r="W1431" s="3"/>
      <c r="X1431" s="66"/>
      <c r="Y1431" s="162"/>
      <c r="Z1431" s="162"/>
      <c r="AA1431" s="162"/>
      <c r="AB1431" s="2"/>
      <c r="AC1431" s="2"/>
      <c r="AE1431" s="163"/>
      <c r="AG1431" s="1"/>
      <c r="AH1431" s="1"/>
      <c r="AI1431" s="1"/>
      <c r="AJ1431" s="50"/>
    </row>
    <row r="1432" spans="1:36" customFormat="1" x14ac:dyDescent="0.25">
      <c r="A1432" s="15"/>
      <c r="B1432" s="15"/>
      <c r="C1432" s="15"/>
      <c r="D1432" s="15"/>
      <c r="E1432" s="15"/>
      <c r="F1432" s="15"/>
      <c r="G1432" s="15"/>
      <c r="H1432" s="15"/>
      <c r="I1432" s="15"/>
      <c r="J1432" s="50"/>
      <c r="K1432" s="3"/>
      <c r="L1432" s="50"/>
      <c r="M1432" s="50"/>
      <c r="N1432" s="1"/>
      <c r="O1432" s="50"/>
      <c r="P1432" s="50"/>
      <c r="Q1432" s="50"/>
      <c r="R1432" s="3"/>
      <c r="S1432" s="2"/>
      <c r="T1432" s="1"/>
      <c r="U1432" s="1"/>
      <c r="V1432" s="1"/>
      <c r="W1432" s="3"/>
      <c r="X1432" s="66"/>
      <c r="Y1432" s="162"/>
      <c r="Z1432" s="162"/>
      <c r="AA1432" s="162"/>
      <c r="AB1432" s="2"/>
      <c r="AC1432" s="2"/>
      <c r="AE1432" s="163"/>
      <c r="AG1432" s="1"/>
      <c r="AH1432" s="1"/>
      <c r="AI1432" s="1"/>
      <c r="AJ1432" s="50"/>
    </row>
    <row r="1433" spans="1:36" customFormat="1" x14ac:dyDescent="0.25">
      <c r="A1433" s="15"/>
      <c r="B1433" s="15"/>
      <c r="C1433" s="15"/>
      <c r="D1433" s="15"/>
      <c r="E1433" s="15"/>
      <c r="F1433" s="15"/>
      <c r="G1433" s="15"/>
      <c r="H1433" s="15"/>
      <c r="I1433" s="15"/>
      <c r="J1433" s="50"/>
      <c r="K1433" s="3"/>
      <c r="L1433" s="50"/>
      <c r="M1433" s="50"/>
      <c r="N1433" s="1"/>
      <c r="O1433" s="50"/>
      <c r="P1433" s="50"/>
      <c r="Q1433" s="50"/>
      <c r="R1433" s="3"/>
      <c r="S1433" s="2"/>
      <c r="T1433" s="1"/>
      <c r="U1433" s="1"/>
      <c r="V1433" s="1"/>
      <c r="W1433" s="3"/>
      <c r="X1433" s="66"/>
      <c r="Y1433" s="162"/>
      <c r="Z1433" s="162"/>
      <c r="AA1433" s="162"/>
      <c r="AB1433" s="2"/>
      <c r="AC1433" s="2"/>
      <c r="AE1433" s="163"/>
      <c r="AG1433" s="1"/>
      <c r="AH1433" s="1"/>
      <c r="AI1433" s="1"/>
      <c r="AJ1433" s="50"/>
    </row>
    <row r="1434" spans="1:36" customFormat="1" x14ac:dyDescent="0.25">
      <c r="A1434" s="15"/>
      <c r="B1434" s="15"/>
      <c r="C1434" s="15"/>
      <c r="D1434" s="15"/>
      <c r="E1434" s="15"/>
      <c r="F1434" s="15"/>
      <c r="G1434" s="15"/>
      <c r="H1434" s="15"/>
      <c r="I1434" s="15"/>
      <c r="J1434" s="50"/>
      <c r="K1434" s="3"/>
      <c r="L1434" s="50"/>
      <c r="M1434" s="50"/>
      <c r="N1434" s="1"/>
      <c r="O1434" s="50"/>
      <c r="P1434" s="50"/>
      <c r="Q1434" s="50"/>
      <c r="R1434" s="3"/>
      <c r="S1434" s="2"/>
      <c r="T1434" s="1"/>
      <c r="U1434" s="1"/>
      <c r="V1434" s="1"/>
      <c r="W1434" s="3"/>
      <c r="X1434" s="66"/>
      <c r="Y1434" s="162"/>
      <c r="Z1434" s="162"/>
      <c r="AA1434" s="162"/>
      <c r="AB1434" s="2"/>
      <c r="AC1434" s="2"/>
      <c r="AE1434" s="163"/>
      <c r="AG1434" s="1"/>
      <c r="AH1434" s="1"/>
      <c r="AI1434" s="1"/>
      <c r="AJ1434" s="50"/>
    </row>
    <row r="1435" spans="1:36" customFormat="1" x14ac:dyDescent="0.25">
      <c r="A1435" s="15"/>
      <c r="B1435" s="15"/>
      <c r="C1435" s="15"/>
      <c r="D1435" s="15"/>
      <c r="E1435" s="15"/>
      <c r="F1435" s="15"/>
      <c r="G1435" s="15"/>
      <c r="H1435" s="15"/>
      <c r="I1435" s="15"/>
      <c r="J1435" s="50"/>
      <c r="K1435" s="3"/>
      <c r="L1435" s="50"/>
      <c r="M1435" s="50"/>
      <c r="N1435" s="1"/>
      <c r="O1435" s="50"/>
      <c r="P1435" s="50"/>
      <c r="Q1435" s="50"/>
      <c r="R1435" s="3"/>
      <c r="S1435" s="2"/>
      <c r="T1435" s="1"/>
      <c r="U1435" s="1"/>
      <c r="V1435" s="1"/>
      <c r="W1435" s="3"/>
      <c r="X1435" s="66"/>
      <c r="Y1435" s="162"/>
      <c r="Z1435" s="162"/>
      <c r="AA1435" s="162"/>
      <c r="AB1435" s="2"/>
      <c r="AC1435" s="2"/>
      <c r="AE1435" s="163"/>
      <c r="AG1435" s="1"/>
      <c r="AH1435" s="1"/>
      <c r="AI1435" s="1"/>
      <c r="AJ1435" s="50"/>
    </row>
    <row r="1436" spans="1:36" customFormat="1" x14ac:dyDescent="0.25">
      <c r="A1436" s="15"/>
      <c r="B1436" s="15"/>
      <c r="C1436" s="15"/>
      <c r="D1436" s="15"/>
      <c r="E1436" s="15"/>
      <c r="F1436" s="15"/>
      <c r="G1436" s="15"/>
      <c r="H1436" s="15"/>
      <c r="I1436" s="15"/>
      <c r="J1436" s="50"/>
      <c r="K1436" s="3"/>
      <c r="L1436" s="50"/>
      <c r="M1436" s="50"/>
      <c r="N1436" s="1"/>
      <c r="O1436" s="50"/>
      <c r="P1436" s="50"/>
      <c r="Q1436" s="50"/>
      <c r="R1436" s="3"/>
      <c r="S1436" s="2"/>
      <c r="T1436" s="1"/>
      <c r="U1436" s="1"/>
      <c r="V1436" s="1"/>
      <c r="W1436" s="3"/>
      <c r="X1436" s="66"/>
      <c r="Y1436" s="162"/>
      <c r="Z1436" s="162"/>
      <c r="AA1436" s="162"/>
      <c r="AB1436" s="2"/>
      <c r="AC1436" s="2"/>
      <c r="AE1436" s="163"/>
      <c r="AG1436" s="1"/>
      <c r="AH1436" s="1"/>
      <c r="AI1436" s="1"/>
      <c r="AJ1436" s="50"/>
    </row>
    <row r="1437" spans="1:36" customFormat="1" x14ac:dyDescent="0.25">
      <c r="A1437" s="15"/>
      <c r="B1437" s="15"/>
      <c r="C1437" s="15"/>
      <c r="D1437" s="15"/>
      <c r="E1437" s="15"/>
      <c r="F1437" s="15"/>
      <c r="G1437" s="15"/>
      <c r="H1437" s="15"/>
      <c r="I1437" s="15"/>
      <c r="J1437" s="50"/>
      <c r="K1437" s="3"/>
      <c r="L1437" s="50"/>
      <c r="M1437" s="50"/>
      <c r="N1437" s="1"/>
      <c r="O1437" s="50"/>
      <c r="P1437" s="50"/>
      <c r="Q1437" s="50"/>
      <c r="R1437" s="3"/>
      <c r="S1437" s="2"/>
      <c r="T1437" s="1"/>
      <c r="U1437" s="1"/>
      <c r="V1437" s="1"/>
      <c r="W1437" s="3"/>
      <c r="X1437" s="66"/>
      <c r="Y1437" s="162"/>
      <c r="Z1437" s="162"/>
      <c r="AA1437" s="162"/>
      <c r="AB1437" s="2"/>
      <c r="AC1437" s="2"/>
      <c r="AE1437" s="163"/>
      <c r="AG1437" s="1"/>
      <c r="AH1437" s="1"/>
      <c r="AI1437" s="1"/>
      <c r="AJ1437" s="50"/>
    </row>
    <row r="1438" spans="1:36" customFormat="1" x14ac:dyDescent="0.25">
      <c r="A1438" s="15"/>
      <c r="B1438" s="15"/>
      <c r="C1438" s="15"/>
      <c r="D1438" s="15"/>
      <c r="E1438" s="15"/>
      <c r="F1438" s="15"/>
      <c r="G1438" s="15"/>
      <c r="H1438" s="15"/>
      <c r="I1438" s="15"/>
      <c r="J1438" s="50"/>
      <c r="K1438" s="3"/>
      <c r="L1438" s="50"/>
      <c r="M1438" s="50"/>
      <c r="N1438" s="1"/>
      <c r="O1438" s="50"/>
      <c r="P1438" s="50"/>
      <c r="Q1438" s="50"/>
      <c r="R1438" s="3"/>
      <c r="S1438" s="2"/>
      <c r="T1438" s="1"/>
      <c r="U1438" s="1"/>
      <c r="V1438" s="1"/>
      <c r="W1438" s="3"/>
      <c r="X1438" s="66"/>
      <c r="Y1438" s="162"/>
      <c r="Z1438" s="162"/>
      <c r="AA1438" s="162"/>
      <c r="AB1438" s="2"/>
      <c r="AC1438" s="2"/>
      <c r="AE1438" s="163"/>
      <c r="AG1438" s="1"/>
      <c r="AH1438" s="1"/>
      <c r="AI1438" s="1"/>
      <c r="AJ1438" s="50"/>
    </row>
    <row r="1439" spans="1:36" customFormat="1" x14ac:dyDescent="0.25">
      <c r="A1439" s="15"/>
      <c r="B1439" s="15"/>
      <c r="C1439" s="15"/>
      <c r="D1439" s="15"/>
      <c r="E1439" s="15"/>
      <c r="F1439" s="15"/>
      <c r="G1439" s="15"/>
      <c r="H1439" s="15"/>
      <c r="I1439" s="15"/>
      <c r="J1439" s="50"/>
      <c r="K1439" s="3"/>
      <c r="L1439" s="50"/>
      <c r="M1439" s="50"/>
      <c r="N1439" s="1"/>
      <c r="O1439" s="50"/>
      <c r="P1439" s="50"/>
      <c r="Q1439" s="50"/>
      <c r="R1439" s="3"/>
      <c r="S1439" s="2"/>
      <c r="T1439" s="1"/>
      <c r="U1439" s="1"/>
      <c r="V1439" s="1"/>
      <c r="W1439" s="3"/>
      <c r="X1439" s="66"/>
      <c r="Y1439" s="162"/>
      <c r="Z1439" s="162"/>
      <c r="AA1439" s="162"/>
      <c r="AB1439" s="2"/>
      <c r="AC1439" s="2"/>
      <c r="AE1439" s="163"/>
      <c r="AG1439" s="1"/>
      <c r="AH1439" s="1"/>
      <c r="AI1439" s="1"/>
      <c r="AJ1439" s="50"/>
    </row>
    <row r="1440" spans="1:36" customFormat="1" x14ac:dyDescent="0.25">
      <c r="A1440" s="15"/>
      <c r="B1440" s="15"/>
      <c r="C1440" s="15"/>
      <c r="D1440" s="15"/>
      <c r="E1440" s="15"/>
      <c r="F1440" s="15"/>
      <c r="G1440" s="15"/>
      <c r="H1440" s="15"/>
      <c r="I1440" s="15"/>
      <c r="J1440" s="50"/>
      <c r="K1440" s="3"/>
      <c r="L1440" s="50"/>
      <c r="M1440" s="50"/>
      <c r="N1440" s="1"/>
      <c r="O1440" s="50"/>
      <c r="P1440" s="50"/>
      <c r="Q1440" s="50"/>
      <c r="R1440" s="3"/>
      <c r="S1440" s="2"/>
      <c r="T1440" s="1"/>
      <c r="U1440" s="1"/>
      <c r="V1440" s="1"/>
      <c r="W1440" s="3"/>
      <c r="X1440" s="66"/>
      <c r="Y1440" s="162"/>
      <c r="Z1440" s="162"/>
      <c r="AA1440" s="162"/>
      <c r="AB1440" s="2"/>
      <c r="AC1440" s="2"/>
      <c r="AE1440" s="163"/>
      <c r="AG1440" s="1"/>
      <c r="AH1440" s="1"/>
      <c r="AI1440" s="1"/>
      <c r="AJ1440" s="50"/>
    </row>
    <row r="1441" spans="1:36" customFormat="1" x14ac:dyDescent="0.25">
      <c r="A1441" s="15"/>
      <c r="B1441" s="15"/>
      <c r="C1441" s="15"/>
      <c r="D1441" s="15"/>
      <c r="E1441" s="15"/>
      <c r="F1441" s="15"/>
      <c r="G1441" s="15"/>
      <c r="H1441" s="15"/>
      <c r="I1441" s="15"/>
      <c r="J1441" s="50"/>
      <c r="K1441" s="3"/>
      <c r="L1441" s="50"/>
      <c r="M1441" s="50"/>
      <c r="N1441" s="1"/>
      <c r="O1441" s="50"/>
      <c r="P1441" s="50"/>
      <c r="Q1441" s="50"/>
      <c r="R1441" s="3"/>
      <c r="S1441" s="2"/>
      <c r="T1441" s="1"/>
      <c r="U1441" s="1"/>
      <c r="V1441" s="1"/>
      <c r="W1441" s="3"/>
      <c r="X1441" s="66"/>
      <c r="Y1441" s="162"/>
      <c r="Z1441" s="162"/>
      <c r="AA1441" s="162"/>
      <c r="AB1441" s="2"/>
      <c r="AC1441" s="2"/>
      <c r="AE1441" s="163"/>
      <c r="AG1441" s="1"/>
      <c r="AH1441" s="1"/>
      <c r="AI1441" s="1"/>
      <c r="AJ1441" s="50"/>
    </row>
    <row r="1442" spans="1:36" customFormat="1" x14ac:dyDescent="0.25">
      <c r="A1442" s="15"/>
      <c r="B1442" s="15"/>
      <c r="C1442" s="15"/>
      <c r="D1442" s="15"/>
      <c r="E1442" s="15"/>
      <c r="F1442" s="15"/>
      <c r="G1442" s="15"/>
      <c r="H1442" s="15"/>
      <c r="I1442" s="15"/>
      <c r="J1442" s="50"/>
      <c r="K1442" s="3"/>
      <c r="L1442" s="50"/>
      <c r="M1442" s="50"/>
      <c r="N1442" s="1"/>
      <c r="O1442" s="50"/>
      <c r="P1442" s="50"/>
      <c r="Q1442" s="50"/>
      <c r="R1442" s="3"/>
      <c r="S1442" s="2"/>
      <c r="T1442" s="1"/>
      <c r="U1442" s="1"/>
      <c r="V1442" s="1"/>
      <c r="W1442" s="3"/>
      <c r="X1442" s="66"/>
      <c r="Y1442" s="162"/>
      <c r="Z1442" s="162"/>
      <c r="AA1442" s="162"/>
      <c r="AB1442" s="2"/>
      <c r="AC1442" s="2"/>
      <c r="AE1442" s="163"/>
      <c r="AG1442" s="1"/>
      <c r="AH1442" s="1"/>
      <c r="AI1442" s="1"/>
      <c r="AJ1442" s="50"/>
    </row>
    <row r="1443" spans="1:36" customFormat="1" x14ac:dyDescent="0.25">
      <c r="A1443" s="15"/>
      <c r="B1443" s="15"/>
      <c r="C1443" s="15"/>
      <c r="D1443" s="15"/>
      <c r="E1443" s="15"/>
      <c r="F1443" s="15"/>
      <c r="G1443" s="15"/>
      <c r="H1443" s="15"/>
      <c r="I1443" s="15"/>
      <c r="J1443" s="50"/>
      <c r="K1443" s="3"/>
      <c r="L1443" s="50"/>
      <c r="M1443" s="50"/>
      <c r="N1443" s="1"/>
      <c r="O1443" s="50"/>
      <c r="P1443" s="50"/>
      <c r="Q1443" s="50"/>
      <c r="R1443" s="3"/>
      <c r="S1443" s="2"/>
      <c r="T1443" s="1"/>
      <c r="U1443" s="1"/>
      <c r="V1443" s="1"/>
      <c r="W1443" s="3"/>
      <c r="X1443" s="66"/>
      <c r="Y1443" s="162"/>
      <c r="Z1443" s="162"/>
      <c r="AA1443" s="162"/>
      <c r="AB1443" s="2"/>
      <c r="AC1443" s="2"/>
      <c r="AE1443" s="163"/>
      <c r="AG1443" s="1"/>
      <c r="AH1443" s="1"/>
      <c r="AI1443" s="1"/>
      <c r="AJ1443" s="50"/>
    </row>
    <row r="1444" spans="1:36" customFormat="1" x14ac:dyDescent="0.25">
      <c r="A1444" s="15"/>
      <c r="B1444" s="15"/>
      <c r="C1444" s="15"/>
      <c r="D1444" s="15"/>
      <c r="E1444" s="15"/>
      <c r="F1444" s="15"/>
      <c r="G1444" s="15"/>
      <c r="H1444" s="15"/>
      <c r="I1444" s="15"/>
      <c r="J1444" s="50"/>
      <c r="K1444" s="3"/>
      <c r="L1444" s="50"/>
      <c r="M1444" s="50"/>
      <c r="N1444" s="1"/>
      <c r="O1444" s="50"/>
      <c r="P1444" s="50"/>
      <c r="Q1444" s="50"/>
      <c r="R1444" s="3"/>
      <c r="S1444" s="2"/>
      <c r="T1444" s="1"/>
      <c r="U1444" s="1"/>
      <c r="V1444" s="1"/>
      <c r="W1444" s="3"/>
      <c r="X1444" s="66"/>
      <c r="Y1444" s="162"/>
      <c r="Z1444" s="162"/>
      <c r="AA1444" s="162"/>
      <c r="AB1444" s="2"/>
      <c r="AC1444" s="2"/>
      <c r="AE1444" s="163"/>
      <c r="AG1444" s="1"/>
      <c r="AH1444" s="1"/>
      <c r="AI1444" s="1"/>
      <c r="AJ1444" s="50"/>
    </row>
    <row r="1445" spans="1:36" customFormat="1" x14ac:dyDescent="0.25">
      <c r="A1445" s="15"/>
      <c r="B1445" s="15"/>
      <c r="C1445" s="15"/>
      <c r="D1445" s="15"/>
      <c r="E1445" s="15"/>
      <c r="F1445" s="15"/>
      <c r="G1445" s="15"/>
      <c r="H1445" s="15"/>
      <c r="I1445" s="15"/>
      <c r="J1445" s="50"/>
      <c r="K1445" s="3"/>
      <c r="L1445" s="50"/>
      <c r="M1445" s="50"/>
      <c r="N1445" s="1"/>
      <c r="O1445" s="50"/>
      <c r="P1445" s="50"/>
      <c r="Q1445" s="50"/>
      <c r="R1445" s="3"/>
      <c r="S1445" s="2"/>
      <c r="T1445" s="1"/>
      <c r="U1445" s="1"/>
      <c r="V1445" s="1"/>
      <c r="W1445" s="3"/>
      <c r="X1445" s="66"/>
      <c r="Y1445" s="162"/>
      <c r="Z1445" s="162"/>
      <c r="AA1445" s="162"/>
      <c r="AB1445" s="2"/>
      <c r="AC1445" s="2"/>
      <c r="AE1445" s="163"/>
      <c r="AG1445" s="1"/>
      <c r="AH1445" s="1"/>
      <c r="AI1445" s="1"/>
      <c r="AJ1445" s="50"/>
    </row>
    <row r="1446" spans="1:36" customFormat="1" x14ac:dyDescent="0.25">
      <c r="A1446" s="15"/>
      <c r="B1446" s="15"/>
      <c r="C1446" s="15"/>
      <c r="D1446" s="15"/>
      <c r="E1446" s="15"/>
      <c r="F1446" s="15"/>
      <c r="G1446" s="15"/>
      <c r="H1446" s="15"/>
      <c r="I1446" s="15"/>
      <c r="J1446" s="50"/>
      <c r="K1446" s="3"/>
      <c r="L1446" s="50"/>
      <c r="M1446" s="50"/>
      <c r="N1446" s="1"/>
      <c r="O1446" s="50"/>
      <c r="P1446" s="50"/>
      <c r="Q1446" s="50"/>
      <c r="R1446" s="3"/>
      <c r="S1446" s="2"/>
      <c r="T1446" s="1"/>
      <c r="U1446" s="1"/>
      <c r="V1446" s="1"/>
      <c r="W1446" s="3"/>
      <c r="X1446" s="66"/>
      <c r="Y1446" s="162"/>
      <c r="Z1446" s="162"/>
      <c r="AA1446" s="162"/>
      <c r="AB1446" s="2"/>
      <c r="AC1446" s="2"/>
      <c r="AE1446" s="163"/>
      <c r="AG1446" s="1"/>
      <c r="AH1446" s="1"/>
      <c r="AI1446" s="1"/>
      <c r="AJ1446" s="50"/>
    </row>
    <row r="1447" spans="1:36" customFormat="1" x14ac:dyDescent="0.25">
      <c r="A1447" s="15"/>
      <c r="B1447" s="15"/>
      <c r="C1447" s="15"/>
      <c r="D1447" s="15"/>
      <c r="E1447" s="15"/>
      <c r="F1447" s="15"/>
      <c r="G1447" s="15"/>
      <c r="H1447" s="15"/>
      <c r="I1447" s="15"/>
      <c r="J1447" s="50"/>
      <c r="K1447" s="3"/>
      <c r="L1447" s="50"/>
      <c r="M1447" s="50"/>
      <c r="N1447" s="1"/>
      <c r="O1447" s="50"/>
      <c r="P1447" s="50"/>
      <c r="Q1447" s="50"/>
      <c r="R1447" s="3"/>
      <c r="S1447" s="2"/>
      <c r="T1447" s="1"/>
      <c r="U1447" s="1"/>
      <c r="V1447" s="1"/>
      <c r="W1447" s="3"/>
      <c r="X1447" s="66"/>
      <c r="Y1447" s="162"/>
      <c r="Z1447" s="162"/>
      <c r="AA1447" s="162"/>
      <c r="AB1447" s="2"/>
      <c r="AC1447" s="2"/>
      <c r="AE1447" s="163"/>
      <c r="AG1447" s="1"/>
      <c r="AH1447" s="1"/>
      <c r="AI1447" s="1"/>
      <c r="AJ1447" s="50"/>
    </row>
    <row r="1448" spans="1:36" customFormat="1" x14ac:dyDescent="0.25">
      <c r="A1448" s="15"/>
      <c r="B1448" s="15"/>
      <c r="C1448" s="15"/>
      <c r="D1448" s="15"/>
      <c r="E1448" s="15"/>
      <c r="F1448" s="15"/>
      <c r="G1448" s="15"/>
      <c r="H1448" s="15"/>
      <c r="I1448" s="15"/>
      <c r="J1448" s="50"/>
      <c r="K1448" s="3"/>
      <c r="L1448" s="50"/>
      <c r="M1448" s="50"/>
      <c r="N1448" s="1"/>
      <c r="O1448" s="50"/>
      <c r="P1448" s="50"/>
      <c r="Q1448" s="50"/>
      <c r="R1448" s="3"/>
      <c r="S1448" s="2"/>
      <c r="T1448" s="1"/>
      <c r="U1448" s="1"/>
      <c r="V1448" s="1"/>
      <c r="W1448" s="3"/>
      <c r="X1448" s="66"/>
      <c r="Y1448" s="162"/>
      <c r="Z1448" s="162"/>
      <c r="AA1448" s="162"/>
      <c r="AB1448" s="2"/>
      <c r="AC1448" s="2"/>
      <c r="AE1448" s="163"/>
      <c r="AG1448" s="1"/>
      <c r="AH1448" s="1"/>
      <c r="AI1448" s="1"/>
      <c r="AJ1448" s="50"/>
    </row>
    <row r="1449" spans="1:36" customFormat="1" x14ac:dyDescent="0.25">
      <c r="A1449" s="15"/>
      <c r="B1449" s="15"/>
      <c r="C1449" s="15"/>
      <c r="D1449" s="15"/>
      <c r="E1449" s="15"/>
      <c r="F1449" s="15"/>
      <c r="G1449" s="15"/>
      <c r="H1449" s="15"/>
      <c r="I1449" s="15"/>
      <c r="J1449" s="50"/>
      <c r="K1449" s="3"/>
      <c r="L1449" s="50"/>
      <c r="M1449" s="50"/>
      <c r="N1449" s="1"/>
      <c r="O1449" s="50"/>
      <c r="P1449" s="50"/>
      <c r="Q1449" s="50"/>
      <c r="R1449" s="3"/>
      <c r="S1449" s="2"/>
      <c r="T1449" s="1"/>
      <c r="U1449" s="1"/>
      <c r="V1449" s="1"/>
      <c r="W1449" s="3"/>
      <c r="X1449" s="66"/>
      <c r="Y1449" s="162"/>
      <c r="Z1449" s="162"/>
      <c r="AA1449" s="162"/>
      <c r="AB1449" s="2"/>
      <c r="AC1449" s="2"/>
      <c r="AE1449" s="163"/>
      <c r="AG1449" s="1"/>
      <c r="AH1449" s="1"/>
      <c r="AI1449" s="1"/>
      <c r="AJ1449" s="50"/>
    </row>
    <row r="1450" spans="1:36" customFormat="1" x14ac:dyDescent="0.25">
      <c r="A1450" s="15"/>
      <c r="B1450" s="15"/>
      <c r="C1450" s="15"/>
      <c r="D1450" s="15"/>
      <c r="E1450" s="15"/>
      <c r="F1450" s="15"/>
      <c r="G1450" s="15"/>
      <c r="H1450" s="15"/>
      <c r="I1450" s="15"/>
      <c r="J1450" s="50"/>
      <c r="K1450" s="3"/>
      <c r="L1450" s="50"/>
      <c r="M1450" s="50"/>
      <c r="N1450" s="1"/>
      <c r="O1450" s="50"/>
      <c r="P1450" s="50"/>
      <c r="Q1450" s="50"/>
      <c r="R1450" s="3"/>
      <c r="S1450" s="2"/>
      <c r="T1450" s="1"/>
      <c r="U1450" s="1"/>
      <c r="V1450" s="1"/>
      <c r="W1450" s="3"/>
      <c r="X1450" s="66"/>
      <c r="Y1450" s="162"/>
      <c r="Z1450" s="162"/>
      <c r="AA1450" s="162"/>
      <c r="AB1450" s="2"/>
      <c r="AC1450" s="2"/>
      <c r="AE1450" s="163"/>
      <c r="AG1450" s="1"/>
      <c r="AH1450" s="1"/>
      <c r="AI1450" s="1"/>
      <c r="AJ1450" s="50"/>
    </row>
    <row r="1451" spans="1:36" customFormat="1" x14ac:dyDescent="0.25">
      <c r="A1451" s="15"/>
      <c r="B1451" s="15"/>
      <c r="C1451" s="15"/>
      <c r="D1451" s="15"/>
      <c r="E1451" s="15"/>
      <c r="F1451" s="15"/>
      <c r="G1451" s="15"/>
      <c r="H1451" s="15"/>
      <c r="I1451" s="15"/>
      <c r="J1451" s="50"/>
      <c r="K1451" s="3"/>
      <c r="L1451" s="50"/>
      <c r="M1451" s="50"/>
      <c r="N1451" s="1"/>
      <c r="O1451" s="50"/>
      <c r="P1451" s="50"/>
      <c r="Q1451" s="50"/>
      <c r="R1451" s="3"/>
      <c r="S1451" s="2"/>
      <c r="T1451" s="1"/>
      <c r="U1451" s="1"/>
      <c r="V1451" s="1"/>
      <c r="W1451" s="3"/>
      <c r="X1451" s="66"/>
      <c r="Y1451" s="162"/>
      <c r="Z1451" s="162"/>
      <c r="AA1451" s="162"/>
      <c r="AB1451" s="2"/>
      <c r="AC1451" s="2"/>
      <c r="AE1451" s="163"/>
      <c r="AG1451" s="1"/>
      <c r="AH1451" s="1"/>
      <c r="AI1451" s="1"/>
      <c r="AJ1451" s="50"/>
    </row>
    <row r="1452" spans="1:36" customFormat="1" x14ac:dyDescent="0.25">
      <c r="A1452" s="15"/>
      <c r="B1452" s="15"/>
      <c r="C1452" s="15"/>
      <c r="D1452" s="15"/>
      <c r="E1452" s="15"/>
      <c r="F1452" s="15"/>
      <c r="G1452" s="15"/>
      <c r="H1452" s="15"/>
      <c r="I1452" s="15"/>
      <c r="J1452" s="50"/>
      <c r="K1452" s="3"/>
      <c r="L1452" s="50"/>
      <c r="M1452" s="50"/>
      <c r="N1452" s="1"/>
      <c r="O1452" s="50"/>
      <c r="P1452" s="50"/>
      <c r="Q1452" s="50"/>
      <c r="R1452" s="3"/>
      <c r="S1452" s="2"/>
      <c r="T1452" s="1"/>
      <c r="U1452" s="1"/>
      <c r="V1452" s="1"/>
      <c r="W1452" s="3"/>
      <c r="X1452" s="66"/>
      <c r="Y1452" s="162"/>
      <c r="Z1452" s="162"/>
      <c r="AA1452" s="162"/>
      <c r="AB1452" s="2"/>
      <c r="AC1452" s="2"/>
      <c r="AE1452" s="163"/>
      <c r="AG1452" s="1"/>
      <c r="AH1452" s="1"/>
      <c r="AI1452" s="1"/>
      <c r="AJ1452" s="50"/>
    </row>
    <row r="1453" spans="1:36" customFormat="1" x14ac:dyDescent="0.25">
      <c r="A1453" s="15"/>
      <c r="B1453" s="15"/>
      <c r="C1453" s="15"/>
      <c r="D1453" s="15"/>
      <c r="E1453" s="15"/>
      <c r="F1453" s="15"/>
      <c r="G1453" s="15"/>
      <c r="H1453" s="15"/>
      <c r="I1453" s="15"/>
      <c r="J1453" s="50"/>
      <c r="K1453" s="3"/>
      <c r="L1453" s="50"/>
      <c r="M1453" s="50"/>
      <c r="N1453" s="1"/>
      <c r="O1453" s="50"/>
      <c r="P1453" s="50"/>
      <c r="Q1453" s="50"/>
      <c r="R1453" s="3"/>
      <c r="S1453" s="2"/>
      <c r="T1453" s="1"/>
      <c r="U1453" s="1"/>
      <c r="V1453" s="1"/>
      <c r="W1453" s="3"/>
      <c r="X1453" s="66"/>
      <c r="Y1453" s="162"/>
      <c r="Z1453" s="162"/>
      <c r="AA1453" s="162"/>
      <c r="AB1453" s="2"/>
      <c r="AC1453" s="2"/>
      <c r="AE1453" s="163"/>
      <c r="AG1453" s="1"/>
      <c r="AH1453" s="1"/>
      <c r="AI1453" s="1"/>
      <c r="AJ1453" s="50"/>
    </row>
    <row r="1454" spans="1:36" customFormat="1" x14ac:dyDescent="0.25">
      <c r="A1454" s="15"/>
      <c r="B1454" s="15"/>
      <c r="C1454" s="15"/>
      <c r="D1454" s="15"/>
      <c r="E1454" s="15"/>
      <c r="F1454" s="15"/>
      <c r="G1454" s="15"/>
      <c r="H1454" s="15"/>
      <c r="I1454" s="15"/>
      <c r="J1454" s="50"/>
      <c r="K1454" s="3"/>
      <c r="L1454" s="50"/>
      <c r="M1454" s="50"/>
      <c r="N1454" s="1"/>
      <c r="O1454" s="50"/>
      <c r="P1454" s="50"/>
      <c r="Q1454" s="50"/>
      <c r="R1454" s="3"/>
      <c r="S1454" s="2"/>
      <c r="T1454" s="1"/>
      <c r="U1454" s="1"/>
      <c r="V1454" s="1"/>
      <c r="W1454" s="3"/>
      <c r="X1454" s="66"/>
      <c r="Y1454" s="162"/>
      <c r="Z1454" s="162"/>
      <c r="AA1454" s="162"/>
      <c r="AB1454" s="2"/>
      <c r="AC1454" s="2"/>
      <c r="AE1454" s="163"/>
      <c r="AG1454" s="1"/>
      <c r="AH1454" s="1"/>
      <c r="AI1454" s="1"/>
      <c r="AJ1454" s="50"/>
    </row>
    <row r="1455" spans="1:36" customFormat="1" x14ac:dyDescent="0.25">
      <c r="A1455" s="15"/>
      <c r="B1455" s="15"/>
      <c r="C1455" s="15"/>
      <c r="D1455" s="15"/>
      <c r="E1455" s="15"/>
      <c r="F1455" s="15"/>
      <c r="G1455" s="15"/>
      <c r="H1455" s="15"/>
      <c r="I1455" s="15"/>
      <c r="J1455" s="50"/>
      <c r="K1455" s="3"/>
      <c r="L1455" s="50"/>
      <c r="M1455" s="50"/>
      <c r="N1455" s="1"/>
      <c r="O1455" s="50"/>
      <c r="P1455" s="50"/>
      <c r="Q1455" s="50"/>
      <c r="R1455" s="3"/>
      <c r="S1455" s="2"/>
      <c r="T1455" s="1"/>
      <c r="U1455" s="1"/>
      <c r="V1455" s="1"/>
      <c r="W1455" s="3"/>
      <c r="X1455" s="66"/>
      <c r="Y1455" s="162"/>
      <c r="Z1455" s="162"/>
      <c r="AA1455" s="162"/>
      <c r="AB1455" s="2"/>
      <c r="AC1455" s="2"/>
      <c r="AE1455" s="163"/>
      <c r="AG1455" s="1"/>
      <c r="AH1455" s="1"/>
      <c r="AI1455" s="1"/>
      <c r="AJ1455" s="50"/>
    </row>
    <row r="1456" spans="1:36" customFormat="1" x14ac:dyDescent="0.25">
      <c r="A1456" s="15"/>
      <c r="B1456" s="15"/>
      <c r="C1456" s="15"/>
      <c r="D1456" s="15"/>
      <c r="E1456" s="15"/>
      <c r="F1456" s="15"/>
      <c r="G1456" s="15"/>
      <c r="H1456" s="15"/>
      <c r="I1456" s="15"/>
      <c r="J1456" s="50"/>
      <c r="K1456" s="3"/>
      <c r="L1456" s="50"/>
      <c r="M1456" s="50"/>
      <c r="N1456" s="1"/>
      <c r="O1456" s="50"/>
      <c r="P1456" s="50"/>
      <c r="Q1456" s="50"/>
      <c r="R1456" s="3"/>
      <c r="S1456" s="2"/>
      <c r="T1456" s="1"/>
      <c r="U1456" s="1"/>
      <c r="V1456" s="1"/>
      <c r="W1456" s="3"/>
      <c r="X1456" s="66"/>
      <c r="Y1456" s="162"/>
      <c r="Z1456" s="162"/>
      <c r="AA1456" s="162"/>
      <c r="AB1456" s="2"/>
      <c r="AC1456" s="2"/>
      <c r="AE1456" s="163"/>
      <c r="AG1456" s="1"/>
      <c r="AH1456" s="1"/>
      <c r="AI1456" s="1"/>
      <c r="AJ1456" s="50"/>
    </row>
    <row r="1457" spans="1:36" customFormat="1" x14ac:dyDescent="0.25">
      <c r="A1457" s="15"/>
      <c r="B1457" s="15"/>
      <c r="C1457" s="15"/>
      <c r="D1457" s="15"/>
      <c r="E1457" s="15"/>
      <c r="F1457" s="15"/>
      <c r="G1457" s="15"/>
      <c r="H1457" s="15"/>
      <c r="I1457" s="15"/>
      <c r="J1457" s="50"/>
      <c r="K1457" s="3"/>
      <c r="L1457" s="50"/>
      <c r="M1457" s="50"/>
      <c r="N1457" s="1"/>
      <c r="O1457" s="50"/>
      <c r="P1457" s="50"/>
      <c r="Q1457" s="50"/>
      <c r="R1457" s="3"/>
      <c r="S1457" s="2"/>
      <c r="T1457" s="1"/>
      <c r="U1457" s="1"/>
      <c r="V1457" s="1"/>
      <c r="W1457" s="3"/>
      <c r="X1457" s="66"/>
      <c r="Y1457" s="162"/>
      <c r="Z1457" s="162"/>
      <c r="AA1457" s="162"/>
      <c r="AB1457" s="2"/>
      <c r="AC1457" s="2"/>
      <c r="AE1457" s="163"/>
      <c r="AG1457" s="1"/>
      <c r="AH1457" s="1"/>
      <c r="AI1457" s="1"/>
      <c r="AJ1457" s="50"/>
    </row>
    <row r="1458" spans="1:36" customFormat="1" x14ac:dyDescent="0.25">
      <c r="A1458" s="15"/>
      <c r="B1458" s="15"/>
      <c r="C1458" s="15"/>
      <c r="D1458" s="15"/>
      <c r="E1458" s="15"/>
      <c r="F1458" s="15"/>
      <c r="G1458" s="15"/>
      <c r="H1458" s="15"/>
      <c r="I1458" s="15"/>
      <c r="J1458" s="50"/>
      <c r="K1458" s="3"/>
      <c r="L1458" s="50"/>
      <c r="M1458" s="50"/>
      <c r="N1458" s="1"/>
      <c r="O1458" s="50"/>
      <c r="P1458" s="50"/>
      <c r="Q1458" s="50"/>
      <c r="R1458" s="3"/>
      <c r="S1458" s="2"/>
      <c r="T1458" s="1"/>
      <c r="U1458" s="1"/>
      <c r="V1458" s="1"/>
      <c r="W1458" s="3"/>
      <c r="X1458" s="66"/>
      <c r="Y1458" s="162"/>
      <c r="Z1458" s="162"/>
      <c r="AA1458" s="162"/>
      <c r="AB1458" s="2"/>
      <c r="AC1458" s="2"/>
      <c r="AE1458" s="163"/>
      <c r="AG1458" s="1"/>
      <c r="AH1458" s="1"/>
      <c r="AI1458" s="1"/>
      <c r="AJ1458" s="50"/>
    </row>
    <row r="1459" spans="1:36" customFormat="1" x14ac:dyDescent="0.25">
      <c r="A1459" s="15"/>
      <c r="B1459" s="15"/>
      <c r="C1459" s="15"/>
      <c r="D1459" s="15"/>
      <c r="E1459" s="15"/>
      <c r="F1459" s="15"/>
      <c r="G1459" s="15"/>
      <c r="H1459" s="15"/>
      <c r="I1459" s="15"/>
      <c r="J1459" s="50"/>
      <c r="K1459" s="3"/>
      <c r="L1459" s="50"/>
      <c r="M1459" s="50"/>
      <c r="N1459" s="1"/>
      <c r="O1459" s="50"/>
      <c r="P1459" s="50"/>
      <c r="Q1459" s="50"/>
      <c r="R1459" s="3"/>
      <c r="S1459" s="2"/>
      <c r="T1459" s="1"/>
      <c r="U1459" s="1"/>
      <c r="V1459" s="1"/>
      <c r="W1459" s="3"/>
      <c r="X1459" s="66"/>
      <c r="Y1459" s="162"/>
      <c r="Z1459" s="162"/>
      <c r="AA1459" s="162"/>
      <c r="AB1459" s="2"/>
      <c r="AC1459" s="2"/>
      <c r="AE1459" s="163"/>
      <c r="AG1459" s="1"/>
      <c r="AH1459" s="1"/>
      <c r="AI1459" s="1"/>
      <c r="AJ1459" s="50"/>
    </row>
    <row r="1460" spans="1:36" customFormat="1" x14ac:dyDescent="0.25">
      <c r="A1460" s="15"/>
      <c r="B1460" s="15"/>
      <c r="C1460" s="15"/>
      <c r="D1460" s="15"/>
      <c r="E1460" s="15"/>
      <c r="F1460" s="15"/>
      <c r="G1460" s="15"/>
      <c r="H1460" s="15"/>
      <c r="I1460" s="15"/>
      <c r="J1460" s="50"/>
      <c r="K1460" s="3"/>
      <c r="L1460" s="50"/>
      <c r="M1460" s="50"/>
      <c r="N1460" s="1"/>
      <c r="O1460" s="50"/>
      <c r="P1460" s="50"/>
      <c r="Q1460" s="50"/>
      <c r="R1460" s="3"/>
      <c r="S1460" s="2"/>
      <c r="T1460" s="1"/>
      <c r="U1460" s="1"/>
      <c r="V1460" s="1"/>
      <c r="W1460" s="3"/>
      <c r="X1460" s="66"/>
      <c r="Y1460" s="162"/>
      <c r="Z1460" s="162"/>
      <c r="AA1460" s="162"/>
      <c r="AB1460" s="2"/>
      <c r="AC1460" s="2"/>
      <c r="AE1460" s="163"/>
      <c r="AG1460" s="1"/>
      <c r="AH1460" s="1"/>
      <c r="AI1460" s="1"/>
      <c r="AJ1460" s="50"/>
    </row>
    <row r="1461" spans="1:36" customFormat="1" x14ac:dyDescent="0.25">
      <c r="A1461" s="15"/>
      <c r="B1461" s="15"/>
      <c r="C1461" s="15"/>
      <c r="D1461" s="15"/>
      <c r="E1461" s="15"/>
      <c r="F1461" s="15"/>
      <c r="G1461" s="15"/>
      <c r="H1461" s="15"/>
      <c r="I1461" s="15"/>
      <c r="J1461" s="50"/>
      <c r="K1461" s="3"/>
      <c r="L1461" s="50"/>
      <c r="M1461" s="50"/>
      <c r="N1461" s="1"/>
      <c r="O1461" s="50"/>
      <c r="P1461" s="50"/>
      <c r="Q1461" s="50"/>
      <c r="R1461" s="3"/>
      <c r="S1461" s="2"/>
      <c r="T1461" s="1"/>
      <c r="U1461" s="1"/>
      <c r="V1461" s="1"/>
      <c r="W1461" s="3"/>
      <c r="X1461" s="66"/>
      <c r="Y1461" s="162"/>
      <c r="Z1461" s="162"/>
      <c r="AA1461" s="162"/>
      <c r="AB1461" s="2"/>
      <c r="AC1461" s="2"/>
      <c r="AE1461" s="163"/>
      <c r="AG1461" s="1"/>
      <c r="AH1461" s="1"/>
      <c r="AI1461" s="1"/>
      <c r="AJ1461" s="50"/>
    </row>
    <row r="1462" spans="1:36" customFormat="1" x14ac:dyDescent="0.25">
      <c r="A1462" s="15"/>
      <c r="B1462" s="15"/>
      <c r="C1462" s="15"/>
      <c r="D1462" s="15"/>
      <c r="E1462" s="15"/>
      <c r="F1462" s="15"/>
      <c r="G1462" s="15"/>
      <c r="H1462" s="15"/>
      <c r="I1462" s="15"/>
      <c r="J1462" s="50"/>
      <c r="K1462" s="3"/>
      <c r="L1462" s="50"/>
      <c r="M1462" s="50"/>
      <c r="N1462" s="1"/>
      <c r="O1462" s="50"/>
      <c r="P1462" s="50"/>
      <c r="Q1462" s="50"/>
      <c r="R1462" s="3"/>
      <c r="S1462" s="2"/>
      <c r="T1462" s="1"/>
      <c r="U1462" s="1"/>
      <c r="V1462" s="1"/>
      <c r="W1462" s="3"/>
      <c r="X1462" s="66"/>
      <c r="Y1462" s="162"/>
      <c r="Z1462" s="162"/>
      <c r="AA1462" s="162"/>
      <c r="AB1462" s="2"/>
      <c r="AC1462" s="2"/>
      <c r="AE1462" s="163"/>
      <c r="AG1462" s="1"/>
      <c r="AH1462" s="1"/>
      <c r="AI1462" s="1"/>
      <c r="AJ1462" s="50"/>
    </row>
    <row r="1463" spans="1:36" customFormat="1" x14ac:dyDescent="0.25">
      <c r="A1463" s="15"/>
      <c r="B1463" s="15"/>
      <c r="C1463" s="15"/>
      <c r="D1463" s="15"/>
      <c r="E1463" s="15"/>
      <c r="F1463" s="15"/>
      <c r="G1463" s="15"/>
      <c r="H1463" s="15"/>
      <c r="I1463" s="15"/>
      <c r="J1463" s="50"/>
      <c r="K1463" s="3"/>
      <c r="L1463" s="50"/>
      <c r="M1463" s="50"/>
      <c r="N1463" s="1"/>
      <c r="O1463" s="50"/>
      <c r="P1463" s="50"/>
      <c r="Q1463" s="50"/>
      <c r="R1463" s="3"/>
      <c r="S1463" s="2"/>
      <c r="T1463" s="1"/>
      <c r="U1463" s="1"/>
      <c r="V1463" s="1"/>
      <c r="W1463" s="3"/>
      <c r="X1463" s="66"/>
      <c r="Y1463" s="162"/>
      <c r="Z1463" s="162"/>
      <c r="AA1463" s="162"/>
      <c r="AB1463" s="2"/>
      <c r="AC1463" s="2"/>
      <c r="AE1463" s="163"/>
      <c r="AG1463" s="1"/>
      <c r="AH1463" s="1"/>
      <c r="AI1463" s="1"/>
      <c r="AJ1463" s="50"/>
    </row>
    <row r="1464" spans="1:36" customFormat="1" x14ac:dyDescent="0.25">
      <c r="A1464" s="15"/>
      <c r="B1464" s="15"/>
      <c r="C1464" s="15"/>
      <c r="D1464" s="15"/>
      <c r="E1464" s="15"/>
      <c r="F1464" s="15"/>
      <c r="G1464" s="15"/>
      <c r="H1464" s="15"/>
      <c r="I1464" s="15"/>
      <c r="J1464" s="50"/>
      <c r="K1464" s="3"/>
      <c r="L1464" s="50"/>
      <c r="M1464" s="50"/>
      <c r="N1464" s="1"/>
      <c r="O1464" s="50"/>
      <c r="P1464" s="50"/>
      <c r="Q1464" s="50"/>
      <c r="R1464" s="3"/>
      <c r="S1464" s="2"/>
      <c r="T1464" s="1"/>
      <c r="U1464" s="1"/>
      <c r="V1464" s="1"/>
      <c r="W1464" s="3"/>
      <c r="X1464" s="66"/>
      <c r="Y1464" s="162"/>
      <c r="Z1464" s="162"/>
      <c r="AA1464" s="162"/>
      <c r="AB1464" s="2"/>
      <c r="AC1464" s="2"/>
      <c r="AE1464" s="163"/>
      <c r="AG1464" s="1"/>
      <c r="AH1464" s="1"/>
      <c r="AI1464" s="1"/>
      <c r="AJ1464" s="50"/>
    </row>
    <row r="1465" spans="1:36" customFormat="1" x14ac:dyDescent="0.25">
      <c r="A1465" s="15"/>
      <c r="B1465" s="15"/>
      <c r="C1465" s="15"/>
      <c r="D1465" s="15"/>
      <c r="E1465" s="15"/>
      <c r="F1465" s="15"/>
      <c r="G1465" s="15"/>
      <c r="H1465" s="15"/>
      <c r="I1465" s="15"/>
      <c r="J1465" s="50"/>
      <c r="K1465" s="3"/>
      <c r="L1465" s="50"/>
      <c r="M1465" s="50"/>
      <c r="N1465" s="1"/>
      <c r="O1465" s="50"/>
      <c r="P1465" s="50"/>
      <c r="Q1465" s="50"/>
      <c r="R1465" s="3"/>
      <c r="S1465" s="2"/>
      <c r="T1465" s="1"/>
      <c r="U1465" s="1"/>
      <c r="V1465" s="1"/>
      <c r="W1465" s="3"/>
      <c r="X1465" s="66"/>
      <c r="Y1465" s="162"/>
      <c r="Z1465" s="162"/>
      <c r="AA1465" s="162"/>
      <c r="AB1465" s="2"/>
      <c r="AC1465" s="2"/>
      <c r="AE1465" s="163"/>
      <c r="AG1465" s="1"/>
      <c r="AH1465" s="1"/>
      <c r="AI1465" s="1"/>
      <c r="AJ1465" s="50"/>
    </row>
    <row r="1466" spans="1:36" customFormat="1" x14ac:dyDescent="0.25">
      <c r="A1466" s="15"/>
      <c r="B1466" s="15"/>
      <c r="C1466" s="15"/>
      <c r="D1466" s="15"/>
      <c r="E1466" s="15"/>
      <c r="F1466" s="15"/>
      <c r="G1466" s="15"/>
      <c r="H1466" s="15"/>
      <c r="I1466" s="15"/>
      <c r="J1466" s="50"/>
      <c r="K1466" s="3"/>
      <c r="L1466" s="50"/>
      <c r="M1466" s="50"/>
      <c r="N1466" s="1"/>
      <c r="O1466" s="50"/>
      <c r="P1466" s="50"/>
      <c r="Q1466" s="50"/>
      <c r="R1466" s="3"/>
      <c r="S1466" s="2"/>
      <c r="T1466" s="1"/>
      <c r="U1466" s="1"/>
      <c r="V1466" s="1"/>
      <c r="W1466" s="3"/>
      <c r="X1466" s="66"/>
      <c r="Y1466" s="162"/>
      <c r="Z1466" s="162"/>
      <c r="AA1466" s="162"/>
      <c r="AB1466" s="2"/>
      <c r="AC1466" s="2"/>
      <c r="AE1466" s="163"/>
      <c r="AG1466" s="1"/>
      <c r="AH1466" s="1"/>
      <c r="AI1466" s="1"/>
      <c r="AJ1466" s="50"/>
    </row>
    <row r="1467" spans="1:36" customFormat="1" x14ac:dyDescent="0.25">
      <c r="A1467" s="15"/>
      <c r="B1467" s="15"/>
      <c r="C1467" s="15"/>
      <c r="D1467" s="15"/>
      <c r="E1467" s="15"/>
      <c r="F1467" s="15"/>
      <c r="G1467" s="15"/>
      <c r="H1467" s="15"/>
      <c r="I1467" s="15"/>
      <c r="J1467" s="50"/>
      <c r="K1467" s="3"/>
      <c r="L1467" s="50"/>
      <c r="M1467" s="50"/>
      <c r="N1467" s="1"/>
      <c r="O1467" s="50"/>
      <c r="P1467" s="50"/>
      <c r="Q1467" s="50"/>
      <c r="R1467" s="3"/>
      <c r="S1467" s="2"/>
      <c r="T1467" s="1"/>
      <c r="U1467" s="1"/>
      <c r="V1467" s="1"/>
      <c r="W1467" s="3"/>
      <c r="X1467" s="66"/>
      <c r="Y1467" s="162"/>
      <c r="Z1467" s="162"/>
      <c r="AA1467" s="162"/>
      <c r="AB1467" s="2"/>
      <c r="AC1467" s="2"/>
      <c r="AE1467" s="163"/>
      <c r="AG1467" s="1"/>
      <c r="AH1467" s="1"/>
      <c r="AI1467" s="1"/>
      <c r="AJ1467" s="50"/>
    </row>
    <row r="1468" spans="1:36" customFormat="1" x14ac:dyDescent="0.25">
      <c r="A1468" s="15"/>
      <c r="B1468" s="15"/>
      <c r="C1468" s="15"/>
      <c r="D1468" s="15"/>
      <c r="E1468" s="15"/>
      <c r="F1468" s="15"/>
      <c r="G1468" s="15"/>
      <c r="H1468" s="15"/>
      <c r="I1468" s="15"/>
      <c r="J1468" s="50"/>
      <c r="K1468" s="3"/>
      <c r="L1468" s="50"/>
      <c r="M1468" s="50"/>
      <c r="N1468" s="1"/>
      <c r="O1468" s="50"/>
      <c r="P1468" s="50"/>
      <c r="Q1468" s="50"/>
      <c r="R1468" s="3"/>
      <c r="S1468" s="2"/>
      <c r="T1468" s="1"/>
      <c r="U1468" s="1"/>
      <c r="V1468" s="1"/>
      <c r="W1468" s="3"/>
      <c r="X1468" s="66"/>
      <c r="Y1468" s="162"/>
      <c r="Z1468" s="162"/>
      <c r="AA1468" s="162"/>
      <c r="AB1468" s="2"/>
      <c r="AC1468" s="2"/>
      <c r="AE1468" s="163"/>
      <c r="AG1468" s="1"/>
      <c r="AH1468" s="1"/>
      <c r="AI1468" s="1"/>
      <c r="AJ1468" s="50"/>
    </row>
    <row r="1469" spans="1:36" customFormat="1" x14ac:dyDescent="0.25">
      <c r="A1469" s="15"/>
      <c r="B1469" s="15"/>
      <c r="C1469" s="15"/>
      <c r="D1469" s="15"/>
      <c r="E1469" s="15"/>
      <c r="F1469" s="15"/>
      <c r="G1469" s="15"/>
      <c r="H1469" s="15"/>
      <c r="I1469" s="15"/>
      <c r="J1469" s="50"/>
      <c r="K1469" s="3"/>
      <c r="L1469" s="50"/>
      <c r="M1469" s="50"/>
      <c r="N1469" s="1"/>
      <c r="O1469" s="50"/>
      <c r="P1469" s="50"/>
      <c r="Q1469" s="50"/>
      <c r="R1469" s="3"/>
      <c r="S1469" s="2"/>
      <c r="T1469" s="1"/>
      <c r="U1469" s="1"/>
      <c r="V1469" s="1"/>
      <c r="W1469" s="3"/>
      <c r="X1469" s="66"/>
      <c r="Y1469" s="162"/>
      <c r="Z1469" s="162"/>
      <c r="AA1469" s="162"/>
      <c r="AB1469" s="2"/>
      <c r="AC1469" s="2"/>
      <c r="AE1469" s="163"/>
      <c r="AG1469" s="1"/>
      <c r="AH1469" s="1"/>
      <c r="AI1469" s="1"/>
      <c r="AJ1469" s="50"/>
    </row>
    <row r="1470" spans="1:36" customFormat="1" x14ac:dyDescent="0.25">
      <c r="A1470" s="15"/>
      <c r="B1470" s="15"/>
      <c r="C1470" s="15"/>
      <c r="D1470" s="15"/>
      <c r="E1470" s="15"/>
      <c r="F1470" s="15"/>
      <c r="G1470" s="15"/>
      <c r="H1470" s="15"/>
      <c r="I1470" s="15"/>
      <c r="J1470" s="50"/>
      <c r="K1470" s="3"/>
      <c r="L1470" s="50"/>
      <c r="M1470" s="50"/>
      <c r="N1470" s="1"/>
      <c r="O1470" s="50"/>
      <c r="P1470" s="50"/>
      <c r="Q1470" s="50"/>
      <c r="R1470" s="3"/>
      <c r="S1470" s="2"/>
      <c r="T1470" s="1"/>
      <c r="U1470" s="1"/>
      <c r="V1470" s="1"/>
      <c r="W1470" s="3"/>
      <c r="X1470" s="66"/>
      <c r="Y1470" s="162"/>
      <c r="Z1470" s="162"/>
      <c r="AA1470" s="162"/>
      <c r="AB1470" s="2"/>
      <c r="AC1470" s="2"/>
      <c r="AE1470" s="163"/>
      <c r="AG1470" s="1"/>
      <c r="AH1470" s="1"/>
      <c r="AI1470" s="1"/>
      <c r="AJ1470" s="50"/>
    </row>
    <row r="1471" spans="1:36" customFormat="1" x14ac:dyDescent="0.25">
      <c r="A1471" s="15"/>
      <c r="B1471" s="15"/>
      <c r="C1471" s="15"/>
      <c r="D1471" s="15"/>
      <c r="E1471" s="15"/>
      <c r="F1471" s="15"/>
      <c r="G1471" s="15"/>
      <c r="H1471" s="15"/>
      <c r="I1471" s="15"/>
      <c r="J1471" s="50"/>
      <c r="K1471" s="3"/>
      <c r="L1471" s="50"/>
      <c r="M1471" s="50"/>
      <c r="N1471" s="1"/>
      <c r="O1471" s="50"/>
      <c r="P1471" s="50"/>
      <c r="Q1471" s="50"/>
      <c r="R1471" s="3"/>
      <c r="S1471" s="2"/>
      <c r="T1471" s="1"/>
      <c r="U1471" s="1"/>
      <c r="V1471" s="1"/>
      <c r="W1471" s="3"/>
      <c r="X1471" s="66"/>
      <c r="Y1471" s="162"/>
      <c r="Z1471" s="162"/>
      <c r="AA1471" s="162"/>
      <c r="AB1471" s="2"/>
      <c r="AC1471" s="2"/>
      <c r="AE1471" s="163"/>
      <c r="AG1471" s="1"/>
      <c r="AH1471" s="1"/>
      <c r="AI1471" s="1"/>
      <c r="AJ1471" s="50"/>
    </row>
    <row r="1472" spans="1:36" customFormat="1" x14ac:dyDescent="0.25">
      <c r="A1472" s="15"/>
      <c r="B1472" s="15"/>
      <c r="C1472" s="15"/>
      <c r="D1472" s="15"/>
      <c r="E1472" s="15"/>
      <c r="F1472" s="15"/>
      <c r="G1472" s="15"/>
      <c r="H1472" s="15"/>
      <c r="I1472" s="15"/>
      <c r="J1472" s="50"/>
      <c r="K1472" s="3"/>
      <c r="L1472" s="50"/>
      <c r="M1472" s="50"/>
      <c r="N1472" s="1"/>
      <c r="O1472" s="50"/>
      <c r="P1472" s="50"/>
      <c r="Q1472" s="50"/>
      <c r="R1472" s="3"/>
      <c r="S1472" s="2"/>
      <c r="T1472" s="1"/>
      <c r="U1472" s="1"/>
      <c r="V1472" s="1"/>
      <c r="W1472" s="3"/>
      <c r="X1472" s="66"/>
      <c r="Y1472" s="162"/>
      <c r="Z1472" s="162"/>
      <c r="AA1472" s="162"/>
      <c r="AB1472" s="2"/>
      <c r="AC1472" s="2"/>
      <c r="AE1472" s="163"/>
      <c r="AG1472" s="1"/>
      <c r="AH1472" s="1"/>
      <c r="AI1472" s="1"/>
      <c r="AJ1472" s="50"/>
    </row>
    <row r="1473" spans="1:36" customFormat="1" x14ac:dyDescent="0.25">
      <c r="A1473" s="15"/>
      <c r="B1473" s="15"/>
      <c r="C1473" s="15"/>
      <c r="D1473" s="15"/>
      <c r="E1473" s="15"/>
      <c r="F1473" s="15"/>
      <c r="G1473" s="15"/>
      <c r="H1473" s="15"/>
      <c r="I1473" s="15"/>
      <c r="J1473" s="50"/>
      <c r="K1473" s="3"/>
      <c r="L1473" s="50"/>
      <c r="M1473" s="50"/>
      <c r="N1473" s="1"/>
      <c r="O1473" s="50"/>
      <c r="P1473" s="50"/>
      <c r="Q1473" s="50"/>
      <c r="R1473" s="3"/>
      <c r="S1473" s="2"/>
      <c r="T1473" s="1"/>
      <c r="U1473" s="1"/>
      <c r="V1473" s="1"/>
      <c r="W1473" s="3"/>
      <c r="X1473" s="66"/>
      <c r="Y1473" s="162"/>
      <c r="Z1473" s="162"/>
      <c r="AA1473" s="162"/>
      <c r="AB1473" s="2"/>
      <c r="AC1473" s="2"/>
      <c r="AE1473" s="163"/>
      <c r="AG1473" s="1"/>
      <c r="AH1473" s="1"/>
      <c r="AI1473" s="1"/>
      <c r="AJ1473" s="50"/>
    </row>
    <row r="1474" spans="1:36" customFormat="1" x14ac:dyDescent="0.25">
      <c r="A1474" s="15"/>
      <c r="B1474" s="15"/>
      <c r="C1474" s="15"/>
      <c r="D1474" s="15"/>
      <c r="E1474" s="15"/>
      <c r="F1474" s="15"/>
      <c r="G1474" s="15"/>
      <c r="H1474" s="15"/>
      <c r="I1474" s="15"/>
      <c r="J1474" s="50"/>
      <c r="K1474" s="3"/>
      <c r="L1474" s="50"/>
      <c r="M1474" s="50"/>
      <c r="N1474" s="1"/>
      <c r="O1474" s="50"/>
      <c r="P1474" s="50"/>
      <c r="Q1474" s="50"/>
      <c r="R1474" s="3"/>
      <c r="S1474" s="2"/>
      <c r="T1474" s="1"/>
      <c r="U1474" s="1"/>
      <c r="V1474" s="1"/>
      <c r="W1474" s="3"/>
      <c r="X1474" s="66"/>
      <c r="Y1474" s="162"/>
      <c r="Z1474" s="162"/>
      <c r="AA1474" s="162"/>
      <c r="AB1474" s="2"/>
      <c r="AC1474" s="2"/>
      <c r="AE1474" s="163"/>
      <c r="AG1474" s="1"/>
      <c r="AH1474" s="1"/>
      <c r="AI1474" s="1"/>
      <c r="AJ1474" s="50"/>
    </row>
    <row r="1475" spans="1:36" customFormat="1" x14ac:dyDescent="0.25">
      <c r="A1475" s="15"/>
      <c r="B1475" s="15"/>
      <c r="C1475" s="15"/>
      <c r="D1475" s="15"/>
      <c r="E1475" s="15"/>
      <c r="F1475" s="15"/>
      <c r="G1475" s="15"/>
      <c r="H1475" s="15"/>
      <c r="I1475" s="15"/>
      <c r="J1475" s="50"/>
      <c r="K1475" s="3"/>
      <c r="L1475" s="50"/>
      <c r="M1475" s="50"/>
      <c r="N1475" s="1"/>
      <c r="O1475" s="50"/>
      <c r="P1475" s="50"/>
      <c r="Q1475" s="50"/>
      <c r="R1475" s="3"/>
      <c r="S1475" s="2"/>
      <c r="T1475" s="1"/>
      <c r="U1475" s="1"/>
      <c r="V1475" s="1"/>
      <c r="W1475" s="3"/>
      <c r="X1475" s="66"/>
      <c r="Y1475" s="162"/>
      <c r="Z1475" s="162"/>
      <c r="AA1475" s="162"/>
      <c r="AB1475" s="2"/>
      <c r="AC1475" s="2"/>
      <c r="AE1475" s="163"/>
      <c r="AG1475" s="1"/>
      <c r="AH1475" s="1"/>
      <c r="AI1475" s="1"/>
      <c r="AJ1475" s="50"/>
    </row>
    <row r="1476" spans="1:36" customFormat="1" x14ac:dyDescent="0.25">
      <c r="A1476" s="15"/>
      <c r="B1476" s="15"/>
      <c r="C1476" s="15"/>
      <c r="D1476" s="15"/>
      <c r="E1476" s="15"/>
      <c r="F1476" s="15"/>
      <c r="G1476" s="15"/>
      <c r="H1476" s="15"/>
      <c r="I1476" s="15"/>
      <c r="J1476" s="50"/>
      <c r="K1476" s="3"/>
      <c r="L1476" s="50"/>
      <c r="M1476" s="50"/>
      <c r="N1476" s="1"/>
      <c r="O1476" s="50"/>
      <c r="P1476" s="50"/>
      <c r="Q1476" s="50"/>
      <c r="R1476" s="3"/>
      <c r="S1476" s="2"/>
      <c r="T1476" s="1"/>
      <c r="U1476" s="1"/>
      <c r="V1476" s="1"/>
      <c r="W1476" s="3"/>
      <c r="X1476" s="66"/>
      <c r="Y1476" s="162"/>
      <c r="Z1476" s="162"/>
      <c r="AA1476" s="162"/>
      <c r="AB1476" s="2"/>
      <c r="AC1476" s="2"/>
      <c r="AE1476" s="163"/>
      <c r="AG1476" s="1"/>
      <c r="AH1476" s="1"/>
      <c r="AI1476" s="1"/>
      <c r="AJ1476" s="50"/>
    </row>
    <row r="1477" spans="1:36" customFormat="1" x14ac:dyDescent="0.25">
      <c r="A1477" s="15"/>
      <c r="B1477" s="15"/>
      <c r="C1477" s="15"/>
      <c r="D1477" s="15"/>
      <c r="E1477" s="15"/>
      <c r="F1477" s="15"/>
      <c r="G1477" s="15"/>
      <c r="H1477" s="15"/>
      <c r="I1477" s="15"/>
      <c r="J1477" s="50"/>
      <c r="K1477" s="3"/>
      <c r="L1477" s="50"/>
      <c r="M1477" s="50"/>
      <c r="N1477" s="1"/>
      <c r="O1477" s="50"/>
      <c r="P1477" s="50"/>
      <c r="Q1477" s="50"/>
      <c r="R1477" s="3"/>
      <c r="S1477" s="2"/>
      <c r="T1477" s="1"/>
      <c r="U1477" s="1"/>
      <c r="V1477" s="1"/>
      <c r="W1477" s="3"/>
      <c r="X1477" s="66"/>
      <c r="Y1477" s="162"/>
      <c r="Z1477" s="162"/>
      <c r="AA1477" s="162"/>
      <c r="AB1477" s="2"/>
      <c r="AC1477" s="2"/>
      <c r="AE1477" s="163"/>
      <c r="AG1477" s="1"/>
      <c r="AH1477" s="1"/>
      <c r="AI1477" s="1"/>
      <c r="AJ1477" s="50"/>
    </row>
    <row r="1478" spans="1:36" customFormat="1" x14ac:dyDescent="0.25">
      <c r="A1478" s="15"/>
      <c r="B1478" s="15"/>
      <c r="C1478" s="15"/>
      <c r="D1478" s="15"/>
      <c r="E1478" s="15"/>
      <c r="F1478" s="15"/>
      <c r="G1478" s="15"/>
      <c r="H1478" s="15"/>
      <c r="I1478" s="15"/>
      <c r="J1478" s="50"/>
      <c r="K1478" s="3"/>
      <c r="L1478" s="50"/>
      <c r="M1478" s="50"/>
      <c r="N1478" s="1"/>
      <c r="O1478" s="50"/>
      <c r="P1478" s="50"/>
      <c r="Q1478" s="50"/>
      <c r="R1478" s="3"/>
      <c r="S1478" s="2"/>
      <c r="T1478" s="1"/>
      <c r="U1478" s="1"/>
      <c r="V1478" s="1"/>
      <c r="W1478" s="3"/>
      <c r="X1478" s="66"/>
      <c r="Y1478" s="162"/>
      <c r="Z1478" s="162"/>
      <c r="AA1478" s="162"/>
      <c r="AB1478" s="2"/>
      <c r="AC1478" s="2"/>
      <c r="AE1478" s="163"/>
      <c r="AG1478" s="1"/>
      <c r="AH1478" s="1"/>
      <c r="AI1478" s="1"/>
      <c r="AJ1478" s="50"/>
    </row>
    <row r="1479" spans="1:36" customFormat="1" x14ac:dyDescent="0.25">
      <c r="A1479" s="15"/>
      <c r="B1479" s="15"/>
      <c r="C1479" s="15"/>
      <c r="D1479" s="15"/>
      <c r="E1479" s="15"/>
      <c r="F1479" s="15"/>
      <c r="G1479" s="15"/>
      <c r="H1479" s="15"/>
      <c r="I1479" s="15"/>
      <c r="J1479" s="50"/>
      <c r="K1479" s="3"/>
      <c r="L1479" s="50"/>
      <c r="M1479" s="50"/>
      <c r="N1479" s="1"/>
      <c r="O1479" s="50"/>
      <c r="P1479" s="50"/>
      <c r="Q1479" s="50"/>
      <c r="R1479" s="3"/>
      <c r="S1479" s="2"/>
      <c r="T1479" s="1"/>
      <c r="U1479" s="1"/>
      <c r="V1479" s="1"/>
      <c r="W1479" s="3"/>
      <c r="X1479" s="66"/>
      <c r="Y1479" s="162"/>
      <c r="Z1479" s="162"/>
      <c r="AA1479" s="162"/>
      <c r="AB1479" s="2"/>
      <c r="AC1479" s="2"/>
      <c r="AE1479" s="163"/>
      <c r="AG1479" s="1"/>
      <c r="AH1479" s="1"/>
      <c r="AI1479" s="1"/>
      <c r="AJ1479" s="50"/>
    </row>
    <row r="1480" spans="1:36" customFormat="1" x14ac:dyDescent="0.25">
      <c r="A1480" s="15"/>
      <c r="B1480" s="15"/>
      <c r="C1480" s="15"/>
      <c r="D1480" s="15"/>
      <c r="E1480" s="15"/>
      <c r="F1480" s="15"/>
      <c r="G1480" s="15"/>
      <c r="H1480" s="15"/>
      <c r="I1480" s="15"/>
      <c r="J1480" s="50"/>
      <c r="K1480" s="3"/>
      <c r="L1480" s="50"/>
      <c r="M1480" s="50"/>
      <c r="N1480" s="1"/>
      <c r="O1480" s="50"/>
      <c r="P1480" s="50"/>
      <c r="Q1480" s="50"/>
      <c r="R1480" s="3"/>
      <c r="S1480" s="2"/>
      <c r="T1480" s="1"/>
      <c r="U1480" s="1"/>
      <c r="V1480" s="1"/>
      <c r="W1480" s="3"/>
      <c r="X1480" s="66"/>
      <c r="Y1480" s="162"/>
      <c r="Z1480" s="162"/>
      <c r="AA1480" s="162"/>
      <c r="AB1480" s="2"/>
      <c r="AC1480" s="2"/>
      <c r="AE1480" s="163"/>
      <c r="AG1480" s="1"/>
      <c r="AH1480" s="1"/>
      <c r="AI1480" s="1"/>
      <c r="AJ1480" s="50"/>
    </row>
    <row r="1481" spans="1:36" customFormat="1" x14ac:dyDescent="0.25">
      <c r="A1481" s="15"/>
      <c r="B1481" s="15"/>
      <c r="C1481" s="15"/>
      <c r="D1481" s="15"/>
      <c r="E1481" s="15"/>
      <c r="F1481" s="15"/>
      <c r="G1481" s="15"/>
      <c r="H1481" s="15"/>
      <c r="I1481" s="15"/>
      <c r="J1481" s="50"/>
      <c r="K1481" s="3"/>
      <c r="L1481" s="50"/>
      <c r="M1481" s="50"/>
      <c r="N1481" s="1"/>
      <c r="O1481" s="50"/>
      <c r="P1481" s="50"/>
      <c r="Q1481" s="50"/>
      <c r="R1481" s="3"/>
      <c r="S1481" s="2"/>
      <c r="T1481" s="1"/>
      <c r="U1481" s="1"/>
      <c r="V1481" s="1"/>
      <c r="W1481" s="3"/>
      <c r="X1481" s="66"/>
      <c r="Y1481" s="162"/>
      <c r="Z1481" s="162"/>
      <c r="AA1481" s="162"/>
      <c r="AB1481" s="2"/>
      <c r="AC1481" s="2"/>
      <c r="AE1481" s="163"/>
      <c r="AG1481" s="1"/>
      <c r="AH1481" s="1"/>
      <c r="AI1481" s="1"/>
      <c r="AJ1481" s="50"/>
    </row>
    <row r="1482" spans="1:36" customFormat="1" x14ac:dyDescent="0.25">
      <c r="A1482" s="15"/>
      <c r="B1482" s="15"/>
      <c r="C1482" s="15"/>
      <c r="D1482" s="15"/>
      <c r="E1482" s="15"/>
      <c r="F1482" s="15"/>
      <c r="G1482" s="15"/>
      <c r="H1482" s="15"/>
      <c r="I1482" s="15"/>
      <c r="J1482" s="50"/>
      <c r="K1482" s="3"/>
      <c r="L1482" s="50"/>
      <c r="M1482" s="50"/>
      <c r="N1482" s="1"/>
      <c r="O1482" s="50"/>
      <c r="P1482" s="50"/>
      <c r="Q1482" s="50"/>
      <c r="R1482" s="3"/>
      <c r="S1482" s="2"/>
      <c r="T1482" s="1"/>
      <c r="U1482" s="1"/>
      <c r="V1482" s="1"/>
      <c r="W1482" s="3"/>
      <c r="X1482" s="66"/>
      <c r="Y1482" s="162"/>
      <c r="Z1482" s="162"/>
      <c r="AA1482" s="162"/>
      <c r="AB1482" s="2"/>
      <c r="AC1482" s="2"/>
      <c r="AE1482" s="163"/>
      <c r="AG1482" s="1"/>
      <c r="AH1482" s="1"/>
      <c r="AI1482" s="1"/>
      <c r="AJ1482" s="50"/>
    </row>
    <row r="1483" spans="1:36" customFormat="1" x14ac:dyDescent="0.25">
      <c r="A1483" s="15"/>
      <c r="B1483" s="15"/>
      <c r="C1483" s="15"/>
      <c r="D1483" s="15"/>
      <c r="E1483" s="15"/>
      <c r="F1483" s="15"/>
      <c r="G1483" s="15"/>
      <c r="H1483" s="15"/>
      <c r="I1483" s="15"/>
      <c r="J1483" s="50"/>
      <c r="K1483" s="3"/>
      <c r="L1483" s="50"/>
      <c r="M1483" s="50"/>
      <c r="N1483" s="1"/>
      <c r="O1483" s="50"/>
      <c r="P1483" s="50"/>
      <c r="Q1483" s="50"/>
      <c r="R1483" s="3"/>
      <c r="S1483" s="2"/>
      <c r="T1483" s="1"/>
      <c r="U1483" s="1"/>
      <c r="V1483" s="1"/>
      <c r="W1483" s="3"/>
      <c r="X1483" s="66"/>
      <c r="Y1483" s="162"/>
      <c r="Z1483" s="162"/>
      <c r="AA1483" s="162"/>
      <c r="AB1483" s="2"/>
      <c r="AC1483" s="2"/>
      <c r="AE1483" s="163"/>
      <c r="AG1483" s="1"/>
      <c r="AH1483" s="1"/>
      <c r="AI1483" s="1"/>
      <c r="AJ1483" s="50"/>
    </row>
    <row r="1484" spans="1:36" customFormat="1" x14ac:dyDescent="0.25">
      <c r="A1484" s="15"/>
      <c r="B1484" s="15"/>
      <c r="C1484" s="15"/>
      <c r="D1484" s="15"/>
      <c r="E1484" s="15"/>
      <c r="F1484" s="15"/>
      <c r="G1484" s="15"/>
      <c r="H1484" s="15"/>
      <c r="I1484" s="15"/>
      <c r="J1484" s="50"/>
      <c r="K1484" s="3"/>
      <c r="L1484" s="50"/>
      <c r="M1484" s="50"/>
      <c r="N1484" s="1"/>
      <c r="O1484" s="50"/>
      <c r="P1484" s="50"/>
      <c r="Q1484" s="50"/>
      <c r="R1484" s="3"/>
      <c r="S1484" s="2"/>
      <c r="T1484" s="1"/>
      <c r="U1484" s="1"/>
      <c r="V1484" s="1"/>
      <c r="W1484" s="3"/>
      <c r="X1484" s="66"/>
      <c r="Y1484" s="162"/>
      <c r="Z1484" s="162"/>
      <c r="AA1484" s="162"/>
      <c r="AB1484" s="2"/>
      <c r="AC1484" s="2"/>
      <c r="AE1484" s="163"/>
      <c r="AG1484" s="1"/>
      <c r="AH1484" s="1"/>
      <c r="AI1484" s="1"/>
      <c r="AJ1484" s="50"/>
    </row>
    <row r="1485" spans="1:36" customFormat="1" x14ac:dyDescent="0.25">
      <c r="A1485" s="15"/>
      <c r="B1485" s="15"/>
      <c r="C1485" s="15"/>
      <c r="D1485" s="15"/>
      <c r="E1485" s="15"/>
      <c r="F1485" s="15"/>
      <c r="G1485" s="15"/>
      <c r="H1485" s="15"/>
      <c r="I1485" s="15"/>
      <c r="J1485" s="50"/>
      <c r="K1485" s="3"/>
      <c r="L1485" s="50"/>
      <c r="M1485" s="50"/>
      <c r="N1485" s="1"/>
      <c r="O1485" s="50"/>
      <c r="P1485" s="50"/>
      <c r="Q1485" s="50"/>
      <c r="R1485" s="3"/>
      <c r="S1485" s="2"/>
      <c r="T1485" s="1"/>
      <c r="U1485" s="1"/>
      <c r="V1485" s="1"/>
      <c r="W1485" s="3"/>
      <c r="X1485" s="66"/>
      <c r="Y1485" s="162"/>
      <c r="Z1485" s="162"/>
      <c r="AA1485" s="162"/>
      <c r="AB1485" s="2"/>
      <c r="AC1485" s="2"/>
      <c r="AE1485" s="163"/>
      <c r="AG1485" s="1"/>
      <c r="AH1485" s="1"/>
      <c r="AI1485" s="1"/>
      <c r="AJ1485" s="50"/>
    </row>
    <row r="1486" spans="1:36" customFormat="1" x14ac:dyDescent="0.25">
      <c r="A1486" s="15"/>
      <c r="B1486" s="15"/>
      <c r="C1486" s="15"/>
      <c r="D1486" s="15"/>
      <c r="E1486" s="15"/>
      <c r="F1486" s="15"/>
      <c r="G1486" s="15"/>
      <c r="H1486" s="15"/>
      <c r="I1486" s="15"/>
      <c r="J1486" s="50"/>
      <c r="K1486" s="3"/>
      <c r="L1486" s="50"/>
      <c r="M1486" s="50"/>
      <c r="N1486" s="1"/>
      <c r="O1486" s="50"/>
      <c r="P1486" s="50"/>
      <c r="Q1486" s="50"/>
      <c r="R1486" s="3"/>
      <c r="S1486" s="2"/>
      <c r="T1486" s="1"/>
      <c r="U1486" s="1"/>
      <c r="V1486" s="1"/>
      <c r="W1486" s="3"/>
      <c r="X1486" s="66"/>
      <c r="Y1486" s="162"/>
      <c r="Z1486" s="162"/>
      <c r="AA1486" s="162"/>
      <c r="AB1486" s="2"/>
      <c r="AC1486" s="2"/>
      <c r="AE1486" s="163"/>
      <c r="AG1486" s="1"/>
      <c r="AH1486" s="1"/>
      <c r="AI1486" s="1"/>
      <c r="AJ1486" s="50"/>
    </row>
    <row r="1487" spans="1:36" customFormat="1" x14ac:dyDescent="0.25">
      <c r="A1487" s="15"/>
      <c r="B1487" s="15"/>
      <c r="C1487" s="15"/>
      <c r="D1487" s="15"/>
      <c r="E1487" s="15"/>
      <c r="F1487" s="15"/>
      <c r="G1487" s="15"/>
      <c r="H1487" s="15"/>
      <c r="I1487" s="15"/>
      <c r="J1487" s="50"/>
      <c r="K1487" s="3"/>
      <c r="L1487" s="50"/>
      <c r="M1487" s="50"/>
      <c r="N1487" s="1"/>
      <c r="O1487" s="50"/>
      <c r="P1487" s="50"/>
      <c r="Q1487" s="50"/>
      <c r="R1487" s="3"/>
      <c r="S1487" s="2"/>
      <c r="T1487" s="1"/>
      <c r="U1487" s="1"/>
      <c r="V1487" s="1"/>
      <c r="W1487" s="3"/>
      <c r="X1487" s="66"/>
      <c r="Y1487" s="162"/>
      <c r="Z1487" s="162"/>
      <c r="AA1487" s="162"/>
      <c r="AB1487" s="2"/>
      <c r="AC1487" s="2"/>
      <c r="AE1487" s="163"/>
      <c r="AG1487" s="1"/>
      <c r="AH1487" s="1"/>
      <c r="AI1487" s="1"/>
      <c r="AJ1487" s="50"/>
    </row>
    <row r="1488" spans="1:36" customFormat="1" x14ac:dyDescent="0.25">
      <c r="A1488" s="15"/>
      <c r="B1488" s="15"/>
      <c r="C1488" s="15"/>
      <c r="D1488" s="15"/>
      <c r="E1488" s="15"/>
      <c r="F1488" s="15"/>
      <c r="G1488" s="15"/>
      <c r="H1488" s="15"/>
      <c r="I1488" s="15"/>
      <c r="J1488" s="50"/>
      <c r="K1488" s="3"/>
      <c r="L1488" s="50"/>
      <c r="M1488" s="50"/>
      <c r="N1488" s="1"/>
      <c r="O1488" s="50"/>
      <c r="P1488" s="50"/>
      <c r="Q1488" s="50"/>
      <c r="R1488" s="3"/>
      <c r="S1488" s="2"/>
      <c r="T1488" s="1"/>
      <c r="U1488" s="1"/>
      <c r="V1488" s="1"/>
      <c r="W1488" s="3"/>
      <c r="X1488" s="66"/>
      <c r="Y1488" s="162"/>
      <c r="Z1488" s="162"/>
      <c r="AA1488" s="162"/>
      <c r="AB1488" s="2"/>
      <c r="AC1488" s="2"/>
      <c r="AE1488" s="163"/>
      <c r="AG1488" s="1"/>
      <c r="AH1488" s="1"/>
      <c r="AI1488" s="1"/>
      <c r="AJ1488" s="50"/>
    </row>
    <row r="1489" spans="1:36" customFormat="1" x14ac:dyDescent="0.25">
      <c r="A1489" s="15"/>
      <c r="B1489" s="15"/>
      <c r="C1489" s="15"/>
      <c r="D1489" s="15"/>
      <c r="E1489" s="15"/>
      <c r="F1489" s="15"/>
      <c r="G1489" s="15"/>
      <c r="H1489" s="15"/>
      <c r="I1489" s="15"/>
      <c r="J1489" s="50"/>
      <c r="K1489" s="3"/>
      <c r="L1489" s="50"/>
      <c r="M1489" s="50"/>
      <c r="N1489" s="1"/>
      <c r="O1489" s="50"/>
      <c r="P1489" s="50"/>
      <c r="Q1489" s="50"/>
      <c r="R1489" s="3"/>
      <c r="S1489" s="2"/>
      <c r="T1489" s="1"/>
      <c r="U1489" s="1"/>
      <c r="V1489" s="1"/>
      <c r="W1489" s="3"/>
      <c r="X1489" s="66"/>
      <c r="Y1489" s="162"/>
      <c r="Z1489" s="162"/>
      <c r="AA1489" s="162"/>
      <c r="AB1489" s="2"/>
      <c r="AC1489" s="2"/>
      <c r="AE1489" s="163"/>
      <c r="AG1489" s="1"/>
      <c r="AH1489" s="1"/>
      <c r="AI1489" s="1"/>
      <c r="AJ1489" s="50"/>
    </row>
    <row r="1490" spans="1:36" customFormat="1" x14ac:dyDescent="0.25">
      <c r="A1490" s="15"/>
      <c r="B1490" s="15"/>
      <c r="C1490" s="15"/>
      <c r="D1490" s="15"/>
      <c r="E1490" s="15"/>
      <c r="F1490" s="15"/>
      <c r="G1490" s="15"/>
      <c r="H1490" s="15"/>
      <c r="I1490" s="15"/>
      <c r="J1490" s="50"/>
      <c r="K1490" s="3"/>
      <c r="L1490" s="50"/>
      <c r="M1490" s="50"/>
      <c r="N1490" s="1"/>
      <c r="O1490" s="50"/>
      <c r="P1490" s="50"/>
      <c r="Q1490" s="50"/>
      <c r="R1490" s="3"/>
      <c r="S1490" s="2"/>
      <c r="T1490" s="1"/>
      <c r="U1490" s="1"/>
      <c r="V1490" s="1"/>
      <c r="W1490" s="3"/>
      <c r="X1490" s="66"/>
      <c r="Y1490" s="162"/>
      <c r="Z1490" s="162"/>
      <c r="AA1490" s="162"/>
      <c r="AB1490" s="2"/>
      <c r="AC1490" s="2"/>
      <c r="AE1490" s="163"/>
      <c r="AG1490" s="1"/>
      <c r="AH1490" s="1"/>
      <c r="AI1490" s="1"/>
      <c r="AJ1490" s="50"/>
    </row>
    <row r="1491" spans="1:36" customFormat="1" x14ac:dyDescent="0.25">
      <c r="A1491" s="15"/>
      <c r="B1491" s="15"/>
      <c r="C1491" s="15"/>
      <c r="D1491" s="15"/>
      <c r="E1491" s="15"/>
      <c r="F1491" s="15"/>
      <c r="G1491" s="15"/>
      <c r="H1491" s="15"/>
      <c r="I1491" s="15"/>
      <c r="J1491" s="50"/>
      <c r="K1491" s="3"/>
      <c r="L1491" s="50"/>
      <c r="M1491" s="50"/>
      <c r="N1491" s="1"/>
      <c r="O1491" s="50"/>
      <c r="P1491" s="50"/>
      <c r="Q1491" s="50"/>
      <c r="R1491" s="3"/>
      <c r="S1491" s="2"/>
      <c r="T1491" s="1"/>
      <c r="U1491" s="1"/>
      <c r="V1491" s="1"/>
      <c r="W1491" s="3"/>
      <c r="X1491" s="66"/>
      <c r="Y1491" s="162"/>
      <c r="Z1491" s="162"/>
      <c r="AA1491" s="162"/>
      <c r="AB1491" s="2"/>
      <c r="AC1491" s="2"/>
      <c r="AE1491" s="163"/>
      <c r="AG1491" s="1"/>
      <c r="AH1491" s="1"/>
      <c r="AI1491" s="1"/>
      <c r="AJ1491" s="50"/>
    </row>
    <row r="1492" spans="1:36" customFormat="1" x14ac:dyDescent="0.25">
      <c r="A1492" s="15"/>
      <c r="B1492" s="15"/>
      <c r="C1492" s="15"/>
      <c r="D1492" s="15"/>
      <c r="E1492" s="15"/>
      <c r="F1492" s="15"/>
      <c r="G1492" s="15"/>
      <c r="H1492" s="15"/>
      <c r="I1492" s="15"/>
      <c r="J1492" s="50"/>
      <c r="K1492" s="3"/>
      <c r="L1492" s="50"/>
      <c r="M1492" s="50"/>
      <c r="N1492" s="1"/>
      <c r="O1492" s="50"/>
      <c r="P1492" s="50"/>
      <c r="Q1492" s="50"/>
      <c r="R1492" s="3"/>
      <c r="S1492" s="2"/>
      <c r="T1492" s="1"/>
      <c r="U1492" s="1"/>
      <c r="V1492" s="1"/>
      <c r="W1492" s="3"/>
      <c r="X1492" s="66"/>
      <c r="Y1492" s="162"/>
      <c r="Z1492" s="162"/>
      <c r="AA1492" s="162"/>
      <c r="AB1492" s="2"/>
      <c r="AC1492" s="2"/>
      <c r="AE1492" s="163"/>
      <c r="AG1492" s="1"/>
      <c r="AH1492" s="1"/>
      <c r="AI1492" s="1"/>
      <c r="AJ1492" s="50"/>
    </row>
    <row r="1493" spans="1:36" customFormat="1" x14ac:dyDescent="0.25">
      <c r="A1493" s="15"/>
      <c r="B1493" s="15"/>
      <c r="C1493" s="15"/>
      <c r="D1493" s="15"/>
      <c r="E1493" s="15"/>
      <c r="F1493" s="15"/>
      <c r="G1493" s="15"/>
      <c r="H1493" s="15"/>
      <c r="I1493" s="15"/>
      <c r="J1493" s="50"/>
      <c r="K1493" s="3"/>
      <c r="L1493" s="50"/>
      <c r="M1493" s="50"/>
      <c r="N1493" s="1"/>
      <c r="O1493" s="50"/>
      <c r="P1493" s="50"/>
      <c r="Q1493" s="50"/>
      <c r="R1493" s="3"/>
      <c r="S1493" s="2"/>
      <c r="T1493" s="1"/>
      <c r="U1493" s="1"/>
      <c r="V1493" s="1"/>
      <c r="W1493" s="3"/>
      <c r="X1493" s="66"/>
      <c r="Y1493" s="162"/>
      <c r="Z1493" s="162"/>
      <c r="AA1493" s="162"/>
      <c r="AB1493" s="2"/>
      <c r="AC1493" s="2"/>
      <c r="AE1493" s="163"/>
      <c r="AG1493" s="1"/>
      <c r="AH1493" s="1"/>
      <c r="AI1493" s="1"/>
      <c r="AJ1493" s="50"/>
    </row>
    <row r="1494" spans="1:36" customFormat="1" x14ac:dyDescent="0.25">
      <c r="A1494" s="15"/>
      <c r="B1494" s="15"/>
      <c r="C1494" s="15"/>
      <c r="D1494" s="15"/>
      <c r="E1494" s="15"/>
      <c r="F1494" s="15"/>
      <c r="G1494" s="15"/>
      <c r="H1494" s="15"/>
      <c r="I1494" s="15"/>
      <c r="J1494" s="50"/>
      <c r="K1494" s="3"/>
      <c r="L1494" s="50"/>
      <c r="M1494" s="50"/>
      <c r="N1494" s="1"/>
      <c r="O1494" s="50"/>
      <c r="P1494" s="50"/>
      <c r="Q1494" s="50"/>
      <c r="R1494" s="3"/>
      <c r="S1494" s="2"/>
      <c r="T1494" s="1"/>
      <c r="U1494" s="1"/>
      <c r="V1494" s="1"/>
      <c r="W1494" s="3"/>
      <c r="X1494" s="66"/>
      <c r="Y1494" s="162"/>
      <c r="Z1494" s="162"/>
      <c r="AA1494" s="162"/>
      <c r="AB1494" s="2"/>
      <c r="AC1494" s="2"/>
      <c r="AE1494" s="163"/>
      <c r="AG1494" s="1"/>
      <c r="AH1494" s="1"/>
      <c r="AI1494" s="1"/>
      <c r="AJ1494" s="50"/>
    </row>
    <row r="1495" spans="1:36" customFormat="1" x14ac:dyDescent="0.25">
      <c r="A1495" s="15"/>
      <c r="B1495" s="15"/>
      <c r="C1495" s="15"/>
      <c r="D1495" s="15"/>
      <c r="E1495" s="15"/>
      <c r="F1495" s="15"/>
      <c r="G1495" s="15"/>
      <c r="H1495" s="15"/>
      <c r="I1495" s="15"/>
      <c r="J1495" s="50"/>
      <c r="K1495" s="3"/>
      <c r="L1495" s="50"/>
      <c r="M1495" s="50"/>
      <c r="N1495" s="1"/>
      <c r="O1495" s="50"/>
      <c r="P1495" s="50"/>
      <c r="Q1495" s="50"/>
      <c r="R1495" s="3"/>
      <c r="S1495" s="2"/>
      <c r="T1495" s="1"/>
      <c r="U1495" s="1"/>
      <c r="V1495" s="1"/>
      <c r="W1495" s="3"/>
      <c r="X1495" s="66"/>
      <c r="Y1495" s="162"/>
      <c r="Z1495" s="162"/>
      <c r="AA1495" s="162"/>
      <c r="AB1495" s="2"/>
      <c r="AC1495" s="2"/>
      <c r="AE1495" s="163"/>
      <c r="AG1495" s="1"/>
      <c r="AH1495" s="1"/>
      <c r="AI1495" s="1"/>
      <c r="AJ1495" s="50"/>
    </row>
    <row r="1496" spans="1:36" customFormat="1" x14ac:dyDescent="0.25">
      <c r="A1496" s="15"/>
      <c r="B1496" s="15"/>
      <c r="C1496" s="15"/>
      <c r="D1496" s="15"/>
      <c r="E1496" s="15"/>
      <c r="F1496" s="15"/>
      <c r="G1496" s="15"/>
      <c r="H1496" s="15"/>
      <c r="I1496" s="15"/>
      <c r="J1496" s="50"/>
      <c r="K1496" s="3"/>
      <c r="L1496" s="50"/>
      <c r="M1496" s="50"/>
      <c r="N1496" s="1"/>
      <c r="O1496" s="50"/>
      <c r="P1496" s="50"/>
      <c r="Q1496" s="50"/>
      <c r="R1496" s="3"/>
      <c r="S1496" s="2"/>
      <c r="T1496" s="1"/>
      <c r="U1496" s="1"/>
      <c r="V1496" s="1"/>
      <c r="W1496" s="3"/>
      <c r="X1496" s="66"/>
      <c r="Y1496" s="162"/>
      <c r="Z1496" s="162"/>
      <c r="AA1496" s="162"/>
      <c r="AB1496" s="2"/>
      <c r="AC1496" s="2"/>
      <c r="AE1496" s="163"/>
      <c r="AG1496" s="1"/>
      <c r="AH1496" s="1"/>
      <c r="AI1496" s="1"/>
      <c r="AJ1496" s="50"/>
    </row>
    <row r="1497" spans="1:36" customFormat="1" x14ac:dyDescent="0.25">
      <c r="A1497" s="15"/>
      <c r="B1497" s="15"/>
      <c r="C1497" s="15"/>
      <c r="D1497" s="15"/>
      <c r="E1497" s="15"/>
      <c r="F1497" s="15"/>
      <c r="G1497" s="15"/>
      <c r="H1497" s="15"/>
      <c r="I1497" s="15"/>
      <c r="J1497" s="50"/>
      <c r="K1497" s="3"/>
      <c r="L1497" s="50"/>
      <c r="M1497" s="50"/>
      <c r="N1497" s="1"/>
      <c r="O1497" s="50"/>
      <c r="P1497" s="50"/>
      <c r="Q1497" s="50"/>
      <c r="R1497" s="3"/>
      <c r="S1497" s="2"/>
      <c r="T1497" s="1"/>
      <c r="U1497" s="1"/>
      <c r="V1497" s="1"/>
      <c r="W1497" s="3"/>
      <c r="X1497" s="66"/>
      <c r="Y1497" s="162"/>
      <c r="Z1497" s="162"/>
      <c r="AA1497" s="162"/>
      <c r="AB1497" s="2"/>
      <c r="AC1497" s="2"/>
      <c r="AE1497" s="163"/>
      <c r="AG1497" s="1"/>
      <c r="AH1497" s="1"/>
      <c r="AI1497" s="1"/>
      <c r="AJ1497" s="50"/>
    </row>
    <row r="1498" spans="1:36" customFormat="1" x14ac:dyDescent="0.25">
      <c r="A1498" s="15"/>
      <c r="B1498" s="15"/>
      <c r="C1498" s="15"/>
      <c r="D1498" s="15"/>
      <c r="E1498" s="15"/>
      <c r="F1498" s="15"/>
      <c r="G1498" s="15"/>
      <c r="H1498" s="15"/>
      <c r="I1498" s="15"/>
      <c r="J1498" s="50"/>
      <c r="K1498" s="3"/>
      <c r="L1498" s="50"/>
      <c r="M1498" s="50"/>
      <c r="N1498" s="1"/>
      <c r="O1498" s="50"/>
      <c r="P1498" s="50"/>
      <c r="Q1498" s="50"/>
      <c r="R1498" s="3"/>
      <c r="S1498" s="2"/>
      <c r="T1498" s="1"/>
      <c r="U1498" s="1"/>
      <c r="V1498" s="1"/>
      <c r="W1498" s="3"/>
      <c r="X1498" s="66"/>
      <c r="Y1498" s="162"/>
      <c r="Z1498" s="162"/>
      <c r="AA1498" s="162"/>
      <c r="AB1498" s="2"/>
      <c r="AC1498" s="2"/>
      <c r="AE1498" s="163"/>
      <c r="AG1498" s="1"/>
      <c r="AH1498" s="1"/>
      <c r="AI1498" s="1"/>
      <c r="AJ1498" s="50"/>
    </row>
    <row r="1499" spans="1:36" customFormat="1" x14ac:dyDescent="0.25">
      <c r="A1499" s="15"/>
      <c r="B1499" s="15"/>
      <c r="C1499" s="15"/>
      <c r="D1499" s="15"/>
      <c r="E1499" s="15"/>
      <c r="F1499" s="15"/>
      <c r="G1499" s="15"/>
      <c r="H1499" s="15"/>
      <c r="I1499" s="15"/>
      <c r="J1499" s="50"/>
      <c r="K1499" s="3"/>
      <c r="L1499" s="50"/>
      <c r="M1499" s="50"/>
      <c r="N1499" s="1"/>
      <c r="O1499" s="50"/>
      <c r="P1499" s="50"/>
      <c r="Q1499" s="50"/>
      <c r="R1499" s="3"/>
      <c r="S1499" s="2"/>
      <c r="T1499" s="1"/>
      <c r="U1499" s="1"/>
      <c r="V1499" s="1"/>
      <c r="W1499" s="3"/>
      <c r="X1499" s="66"/>
      <c r="Y1499" s="162"/>
      <c r="Z1499" s="162"/>
      <c r="AA1499" s="162"/>
      <c r="AB1499" s="2"/>
      <c r="AC1499" s="2"/>
      <c r="AE1499" s="163"/>
      <c r="AG1499" s="1"/>
      <c r="AH1499" s="1"/>
      <c r="AI1499" s="1"/>
      <c r="AJ1499" s="50"/>
    </row>
    <row r="1500" spans="1:36" customFormat="1" x14ac:dyDescent="0.25">
      <c r="A1500" s="15"/>
      <c r="B1500" s="15"/>
      <c r="C1500" s="15"/>
      <c r="D1500" s="15"/>
      <c r="E1500" s="15"/>
      <c r="F1500" s="15"/>
      <c r="G1500" s="15"/>
      <c r="H1500" s="15"/>
      <c r="I1500" s="15"/>
      <c r="J1500" s="50"/>
      <c r="K1500" s="3"/>
      <c r="L1500" s="50"/>
      <c r="M1500" s="50"/>
      <c r="N1500" s="1"/>
      <c r="O1500" s="50"/>
      <c r="P1500" s="50"/>
      <c r="Q1500" s="50"/>
      <c r="R1500" s="3"/>
      <c r="S1500" s="2"/>
      <c r="T1500" s="1"/>
      <c r="U1500" s="1"/>
      <c r="V1500" s="1"/>
      <c r="W1500" s="3"/>
      <c r="X1500" s="66"/>
      <c r="Y1500" s="162"/>
      <c r="Z1500" s="162"/>
      <c r="AA1500" s="162"/>
      <c r="AB1500" s="2"/>
      <c r="AC1500" s="2"/>
      <c r="AE1500" s="163"/>
      <c r="AG1500" s="1"/>
      <c r="AH1500" s="1"/>
      <c r="AI1500" s="1"/>
      <c r="AJ1500" s="50"/>
    </row>
    <row r="1501" spans="1:36" customFormat="1" x14ac:dyDescent="0.25">
      <c r="A1501" s="15"/>
      <c r="B1501" s="15"/>
      <c r="C1501" s="15"/>
      <c r="D1501" s="15"/>
      <c r="E1501" s="15"/>
      <c r="F1501" s="15"/>
      <c r="G1501" s="15"/>
      <c r="H1501" s="15"/>
      <c r="I1501" s="15"/>
      <c r="J1501" s="50"/>
      <c r="K1501" s="3"/>
      <c r="L1501" s="50"/>
      <c r="M1501" s="50"/>
      <c r="N1501" s="1"/>
      <c r="O1501" s="50"/>
      <c r="P1501" s="50"/>
      <c r="Q1501" s="50"/>
      <c r="R1501" s="3"/>
      <c r="S1501" s="2"/>
      <c r="T1501" s="1"/>
      <c r="U1501" s="1"/>
      <c r="V1501" s="1"/>
      <c r="W1501" s="3"/>
      <c r="X1501" s="66"/>
      <c r="Y1501" s="162"/>
      <c r="Z1501" s="162"/>
      <c r="AA1501" s="162"/>
      <c r="AB1501" s="2"/>
      <c r="AC1501" s="2"/>
      <c r="AE1501" s="163"/>
      <c r="AG1501" s="1"/>
      <c r="AH1501" s="1"/>
      <c r="AI1501" s="1"/>
      <c r="AJ1501" s="50"/>
    </row>
    <row r="1502" spans="1:36" customFormat="1" x14ac:dyDescent="0.25">
      <c r="A1502" s="15"/>
      <c r="B1502" s="15"/>
      <c r="C1502" s="15"/>
      <c r="D1502" s="15"/>
      <c r="E1502" s="15"/>
      <c r="F1502" s="15"/>
      <c r="G1502" s="15"/>
      <c r="H1502" s="15"/>
      <c r="I1502" s="15"/>
      <c r="J1502" s="50"/>
      <c r="K1502" s="3"/>
      <c r="L1502" s="50"/>
      <c r="M1502" s="50"/>
      <c r="N1502" s="1"/>
      <c r="O1502" s="50"/>
      <c r="P1502" s="50"/>
      <c r="Q1502" s="50"/>
      <c r="R1502" s="3"/>
      <c r="S1502" s="2"/>
      <c r="T1502" s="1"/>
      <c r="U1502" s="1"/>
      <c r="V1502" s="1"/>
      <c r="W1502" s="3"/>
      <c r="X1502" s="66"/>
      <c r="Y1502" s="162"/>
      <c r="Z1502" s="162"/>
      <c r="AA1502" s="162"/>
      <c r="AB1502" s="2"/>
      <c r="AC1502" s="2"/>
      <c r="AE1502" s="163"/>
      <c r="AG1502" s="1"/>
      <c r="AH1502" s="1"/>
      <c r="AI1502" s="1"/>
      <c r="AJ1502" s="50"/>
    </row>
    <row r="1503" spans="1:36" customFormat="1" x14ac:dyDescent="0.25">
      <c r="A1503" s="15"/>
      <c r="B1503" s="15"/>
      <c r="C1503" s="15"/>
      <c r="D1503" s="15"/>
      <c r="E1503" s="15"/>
      <c r="F1503" s="15"/>
      <c r="G1503" s="15"/>
      <c r="H1503" s="15"/>
      <c r="I1503" s="15"/>
      <c r="J1503" s="50"/>
      <c r="K1503" s="3"/>
      <c r="L1503" s="50"/>
      <c r="M1503" s="50"/>
      <c r="N1503" s="1"/>
      <c r="O1503" s="50"/>
      <c r="P1503" s="50"/>
      <c r="Q1503" s="50"/>
      <c r="R1503" s="3"/>
      <c r="S1503" s="2"/>
      <c r="T1503" s="1"/>
      <c r="U1503" s="1"/>
      <c r="V1503" s="1"/>
      <c r="W1503" s="3"/>
      <c r="X1503" s="66"/>
      <c r="Y1503" s="162"/>
      <c r="Z1503" s="162"/>
      <c r="AA1503" s="162"/>
      <c r="AB1503" s="2"/>
      <c r="AC1503" s="2"/>
      <c r="AE1503" s="163"/>
      <c r="AG1503" s="1"/>
      <c r="AH1503" s="1"/>
      <c r="AI1503" s="1"/>
      <c r="AJ1503" s="50"/>
    </row>
    <row r="1504" spans="1:36" customFormat="1" x14ac:dyDescent="0.25">
      <c r="A1504" s="15"/>
      <c r="B1504" s="15"/>
      <c r="C1504" s="15"/>
      <c r="D1504" s="15"/>
      <c r="E1504" s="15"/>
      <c r="F1504" s="15"/>
      <c r="G1504" s="15"/>
      <c r="H1504" s="15"/>
      <c r="I1504" s="15"/>
      <c r="J1504" s="50"/>
      <c r="K1504" s="3"/>
      <c r="L1504" s="50"/>
      <c r="M1504" s="50"/>
      <c r="N1504" s="1"/>
      <c r="O1504" s="50"/>
      <c r="P1504" s="50"/>
      <c r="Q1504" s="50"/>
      <c r="R1504" s="3"/>
      <c r="S1504" s="2"/>
      <c r="T1504" s="1"/>
      <c r="U1504" s="1"/>
      <c r="V1504" s="1"/>
      <c r="W1504" s="3"/>
      <c r="X1504" s="66"/>
      <c r="Y1504" s="162"/>
      <c r="Z1504" s="162"/>
      <c r="AA1504" s="162"/>
      <c r="AB1504" s="2"/>
      <c r="AC1504" s="2"/>
      <c r="AE1504" s="163"/>
      <c r="AG1504" s="1"/>
      <c r="AH1504" s="1"/>
      <c r="AI1504" s="1"/>
      <c r="AJ1504" s="50"/>
    </row>
    <row r="1505" spans="1:36" customFormat="1" x14ac:dyDescent="0.25">
      <c r="A1505" s="15"/>
      <c r="B1505" s="15"/>
      <c r="C1505" s="15"/>
      <c r="D1505" s="15"/>
      <c r="E1505" s="15"/>
      <c r="F1505" s="15"/>
      <c r="G1505" s="15"/>
      <c r="H1505" s="15"/>
      <c r="I1505" s="15"/>
      <c r="J1505" s="50"/>
      <c r="K1505" s="3"/>
      <c r="L1505" s="50"/>
      <c r="M1505" s="50"/>
      <c r="N1505" s="1"/>
      <c r="O1505" s="50"/>
      <c r="P1505" s="50"/>
      <c r="Q1505" s="50"/>
      <c r="R1505" s="3"/>
      <c r="S1505" s="2"/>
      <c r="T1505" s="1"/>
      <c r="U1505" s="1"/>
      <c r="V1505" s="1"/>
      <c r="W1505" s="3"/>
      <c r="X1505" s="66"/>
      <c r="Y1505" s="162"/>
      <c r="Z1505" s="162"/>
      <c r="AA1505" s="162"/>
      <c r="AB1505" s="2"/>
      <c r="AC1505" s="2"/>
      <c r="AE1505" s="163"/>
      <c r="AG1505" s="1"/>
      <c r="AH1505" s="1"/>
      <c r="AI1505" s="1"/>
      <c r="AJ1505" s="50"/>
    </row>
    <row r="1506" spans="1:36" customFormat="1" x14ac:dyDescent="0.25">
      <c r="A1506" s="15"/>
      <c r="B1506" s="15"/>
      <c r="C1506" s="15"/>
      <c r="D1506" s="15"/>
      <c r="E1506" s="15"/>
      <c r="F1506" s="15"/>
      <c r="G1506" s="15"/>
      <c r="H1506" s="15"/>
      <c r="I1506" s="15"/>
      <c r="J1506" s="50"/>
      <c r="K1506" s="3"/>
      <c r="L1506" s="50"/>
      <c r="M1506" s="50"/>
      <c r="N1506" s="1"/>
      <c r="O1506" s="50"/>
      <c r="P1506" s="50"/>
      <c r="Q1506" s="50"/>
      <c r="R1506" s="3"/>
      <c r="S1506" s="2"/>
      <c r="T1506" s="1"/>
      <c r="U1506" s="1"/>
      <c r="V1506" s="1"/>
      <c r="W1506" s="3"/>
      <c r="X1506" s="66"/>
      <c r="Y1506" s="162"/>
      <c r="Z1506" s="162"/>
      <c r="AA1506" s="162"/>
      <c r="AB1506" s="2"/>
      <c r="AC1506" s="2"/>
      <c r="AE1506" s="163"/>
      <c r="AG1506" s="1"/>
      <c r="AH1506" s="1"/>
      <c r="AI1506" s="1"/>
      <c r="AJ1506" s="50"/>
    </row>
    <row r="1507" spans="1:36" customFormat="1" x14ac:dyDescent="0.25">
      <c r="A1507" s="15"/>
      <c r="B1507" s="15"/>
      <c r="C1507" s="15"/>
      <c r="D1507" s="15"/>
      <c r="E1507" s="15"/>
      <c r="F1507" s="15"/>
      <c r="G1507" s="15"/>
      <c r="H1507" s="15"/>
      <c r="I1507" s="15"/>
      <c r="J1507" s="50"/>
      <c r="K1507" s="3"/>
      <c r="L1507" s="50"/>
      <c r="M1507" s="50"/>
      <c r="N1507" s="1"/>
      <c r="O1507" s="50"/>
      <c r="P1507" s="50"/>
      <c r="Q1507" s="50"/>
      <c r="R1507" s="3"/>
      <c r="S1507" s="2"/>
      <c r="T1507" s="1"/>
      <c r="U1507" s="1"/>
      <c r="V1507" s="1"/>
      <c r="W1507" s="3"/>
      <c r="X1507" s="66"/>
      <c r="Y1507" s="162"/>
      <c r="Z1507" s="162"/>
      <c r="AA1507" s="162"/>
      <c r="AB1507" s="2"/>
      <c r="AC1507" s="2"/>
      <c r="AE1507" s="163"/>
      <c r="AG1507" s="1"/>
      <c r="AH1507" s="1"/>
      <c r="AI1507" s="1"/>
      <c r="AJ1507" s="50"/>
    </row>
    <row r="1508" spans="1:36" customFormat="1" x14ac:dyDescent="0.25">
      <c r="A1508" s="15"/>
      <c r="B1508" s="15"/>
      <c r="C1508" s="15"/>
      <c r="D1508" s="15"/>
      <c r="E1508" s="15"/>
      <c r="F1508" s="15"/>
      <c r="G1508" s="15"/>
      <c r="H1508" s="15"/>
      <c r="I1508" s="15"/>
      <c r="J1508" s="50"/>
      <c r="K1508" s="3"/>
      <c r="L1508" s="50"/>
      <c r="M1508" s="50"/>
      <c r="N1508" s="1"/>
      <c r="O1508" s="50"/>
      <c r="P1508" s="50"/>
      <c r="Q1508" s="50"/>
      <c r="R1508" s="3"/>
      <c r="S1508" s="2"/>
      <c r="T1508" s="1"/>
      <c r="U1508" s="1"/>
      <c r="V1508" s="1"/>
      <c r="W1508" s="3"/>
      <c r="X1508" s="66"/>
      <c r="Y1508" s="162"/>
      <c r="Z1508" s="162"/>
      <c r="AA1508" s="162"/>
      <c r="AB1508" s="2"/>
      <c r="AC1508" s="2"/>
      <c r="AE1508" s="163"/>
      <c r="AG1508" s="1"/>
      <c r="AH1508" s="1"/>
      <c r="AI1508" s="1"/>
      <c r="AJ1508" s="50"/>
    </row>
    <row r="1509" spans="1:36" customFormat="1" x14ac:dyDescent="0.25">
      <c r="A1509" s="15"/>
      <c r="B1509" s="15"/>
      <c r="C1509" s="15"/>
      <c r="D1509" s="15"/>
      <c r="E1509" s="15"/>
      <c r="F1509" s="15"/>
      <c r="G1509" s="15"/>
      <c r="H1509" s="15"/>
      <c r="I1509" s="15"/>
      <c r="J1509" s="50"/>
      <c r="K1509" s="3"/>
      <c r="L1509" s="50"/>
      <c r="M1509" s="50"/>
      <c r="N1509" s="1"/>
      <c r="O1509" s="50"/>
      <c r="P1509" s="50"/>
      <c r="Q1509" s="50"/>
      <c r="R1509" s="3"/>
      <c r="S1509" s="2"/>
      <c r="T1509" s="1"/>
      <c r="U1509" s="1"/>
      <c r="V1509" s="1"/>
      <c r="W1509" s="3"/>
      <c r="X1509" s="66"/>
      <c r="Y1509" s="162"/>
      <c r="Z1509" s="162"/>
      <c r="AA1509" s="162"/>
      <c r="AB1509" s="2"/>
      <c r="AC1509" s="2"/>
      <c r="AE1509" s="163"/>
      <c r="AG1509" s="1"/>
      <c r="AH1509" s="1"/>
      <c r="AI1509" s="1"/>
      <c r="AJ1509" s="50"/>
    </row>
    <row r="1510" spans="1:36" customFormat="1" x14ac:dyDescent="0.25">
      <c r="A1510" s="15"/>
      <c r="B1510" s="15"/>
      <c r="C1510" s="15"/>
      <c r="D1510" s="15"/>
      <c r="E1510" s="15"/>
      <c r="F1510" s="15"/>
      <c r="G1510" s="15"/>
      <c r="H1510" s="15"/>
      <c r="I1510" s="15"/>
      <c r="J1510" s="50"/>
      <c r="K1510" s="3"/>
      <c r="L1510" s="50"/>
      <c r="M1510" s="50"/>
      <c r="N1510" s="1"/>
      <c r="O1510" s="50"/>
      <c r="P1510" s="50"/>
      <c r="Q1510" s="50"/>
      <c r="R1510" s="3"/>
      <c r="S1510" s="2"/>
      <c r="T1510" s="1"/>
      <c r="U1510" s="1"/>
      <c r="V1510" s="1"/>
      <c r="W1510" s="3"/>
      <c r="X1510" s="66"/>
      <c r="Y1510" s="162"/>
      <c r="Z1510" s="162"/>
      <c r="AA1510" s="162"/>
      <c r="AB1510" s="2"/>
      <c r="AC1510" s="2"/>
      <c r="AE1510" s="163"/>
      <c r="AG1510" s="1"/>
      <c r="AH1510" s="1"/>
      <c r="AI1510" s="1"/>
      <c r="AJ1510" s="50"/>
    </row>
    <row r="1511" spans="1:36" customFormat="1" x14ac:dyDescent="0.25">
      <c r="A1511" s="15"/>
      <c r="B1511" s="15"/>
      <c r="C1511" s="15"/>
      <c r="D1511" s="15"/>
      <c r="E1511" s="15"/>
      <c r="F1511" s="15"/>
      <c r="G1511" s="15"/>
      <c r="H1511" s="15"/>
      <c r="I1511" s="15"/>
      <c r="J1511" s="50"/>
      <c r="K1511" s="3"/>
      <c r="L1511" s="50"/>
      <c r="M1511" s="50"/>
      <c r="N1511" s="1"/>
      <c r="O1511" s="50"/>
      <c r="P1511" s="50"/>
      <c r="Q1511" s="50"/>
      <c r="R1511" s="3"/>
      <c r="S1511" s="2"/>
      <c r="T1511" s="1"/>
      <c r="U1511" s="1"/>
      <c r="V1511" s="1"/>
      <c r="W1511" s="3"/>
      <c r="X1511" s="66"/>
      <c r="Y1511" s="162"/>
      <c r="Z1511" s="162"/>
      <c r="AA1511" s="162"/>
      <c r="AB1511" s="2"/>
      <c r="AC1511" s="2"/>
      <c r="AE1511" s="163"/>
      <c r="AG1511" s="1"/>
      <c r="AH1511" s="1"/>
      <c r="AI1511" s="1"/>
      <c r="AJ1511" s="50"/>
    </row>
    <row r="1512" spans="1:36" customFormat="1" x14ac:dyDescent="0.25">
      <c r="A1512" s="15"/>
      <c r="B1512" s="15"/>
      <c r="C1512" s="15"/>
      <c r="D1512" s="15"/>
      <c r="E1512" s="15"/>
      <c r="F1512" s="15"/>
      <c r="G1512" s="15"/>
      <c r="H1512" s="15"/>
      <c r="I1512" s="15"/>
      <c r="J1512" s="50"/>
      <c r="K1512" s="3"/>
      <c r="L1512" s="50"/>
      <c r="M1512" s="50"/>
      <c r="N1512" s="1"/>
      <c r="O1512" s="50"/>
      <c r="P1512" s="50"/>
      <c r="Q1512" s="50"/>
      <c r="R1512" s="3"/>
      <c r="S1512" s="2"/>
      <c r="T1512" s="1"/>
      <c r="U1512" s="1"/>
      <c r="V1512" s="1"/>
      <c r="W1512" s="3"/>
      <c r="X1512" s="66"/>
      <c r="Y1512" s="162"/>
      <c r="Z1512" s="162"/>
      <c r="AA1512" s="162"/>
      <c r="AB1512" s="2"/>
      <c r="AC1512" s="2"/>
      <c r="AE1512" s="163"/>
      <c r="AG1512" s="1"/>
      <c r="AH1512" s="1"/>
      <c r="AI1512" s="1"/>
      <c r="AJ1512" s="50"/>
    </row>
    <row r="1513" spans="1:36" customFormat="1" x14ac:dyDescent="0.25">
      <c r="A1513" s="15"/>
      <c r="B1513" s="15"/>
      <c r="C1513" s="15"/>
      <c r="D1513" s="15"/>
      <c r="E1513" s="15"/>
      <c r="F1513" s="15"/>
      <c r="G1513" s="15"/>
      <c r="H1513" s="15"/>
      <c r="I1513" s="15"/>
      <c r="J1513" s="50"/>
      <c r="K1513" s="3"/>
      <c r="L1513" s="50"/>
      <c r="M1513" s="50"/>
      <c r="N1513" s="1"/>
      <c r="O1513" s="50"/>
      <c r="P1513" s="50"/>
      <c r="Q1513" s="50"/>
      <c r="R1513" s="3"/>
      <c r="S1513" s="2"/>
      <c r="T1513" s="1"/>
      <c r="U1513" s="1"/>
      <c r="V1513" s="1"/>
      <c r="W1513" s="3"/>
      <c r="X1513" s="66"/>
      <c r="Y1513" s="162"/>
      <c r="Z1513" s="162"/>
      <c r="AA1513" s="162"/>
      <c r="AB1513" s="2"/>
      <c r="AC1513" s="2"/>
      <c r="AE1513" s="163"/>
      <c r="AG1513" s="1"/>
      <c r="AH1513" s="1"/>
      <c r="AI1513" s="1"/>
      <c r="AJ1513" s="50"/>
    </row>
    <row r="1514" spans="1:36" customFormat="1" x14ac:dyDescent="0.25">
      <c r="A1514" s="15"/>
      <c r="B1514" s="15"/>
      <c r="C1514" s="15"/>
      <c r="D1514" s="15"/>
      <c r="E1514" s="15"/>
      <c r="F1514" s="15"/>
      <c r="G1514" s="15"/>
      <c r="H1514" s="15"/>
      <c r="I1514" s="15"/>
      <c r="J1514" s="50"/>
      <c r="K1514" s="3"/>
      <c r="L1514" s="50"/>
      <c r="M1514" s="50"/>
      <c r="N1514" s="1"/>
      <c r="O1514" s="50"/>
      <c r="P1514" s="50"/>
      <c r="Q1514" s="50"/>
      <c r="R1514" s="3"/>
      <c r="S1514" s="2"/>
      <c r="T1514" s="1"/>
      <c r="U1514" s="1"/>
      <c r="V1514" s="1"/>
      <c r="W1514" s="3"/>
      <c r="X1514" s="66"/>
      <c r="Y1514" s="162"/>
      <c r="Z1514" s="162"/>
      <c r="AA1514" s="162"/>
      <c r="AB1514" s="2"/>
      <c r="AC1514" s="2"/>
      <c r="AE1514" s="163"/>
      <c r="AG1514" s="1"/>
      <c r="AH1514" s="1"/>
      <c r="AI1514" s="1"/>
      <c r="AJ1514" s="50"/>
    </row>
    <row r="1515" spans="1:36" customFormat="1" x14ac:dyDescent="0.25">
      <c r="A1515" s="15"/>
      <c r="B1515" s="15"/>
      <c r="C1515" s="15"/>
      <c r="D1515" s="15"/>
      <c r="E1515" s="15"/>
      <c r="F1515" s="15"/>
      <c r="G1515" s="15"/>
      <c r="H1515" s="15"/>
      <c r="I1515" s="15"/>
      <c r="J1515" s="50"/>
      <c r="K1515" s="3"/>
      <c r="L1515" s="50"/>
      <c r="M1515" s="50"/>
      <c r="N1515" s="1"/>
      <c r="O1515" s="50"/>
      <c r="P1515" s="50"/>
      <c r="Q1515" s="50"/>
      <c r="R1515" s="3"/>
      <c r="S1515" s="2"/>
      <c r="T1515" s="1"/>
      <c r="U1515" s="1"/>
      <c r="V1515" s="1"/>
      <c r="W1515" s="3"/>
      <c r="X1515" s="66"/>
      <c r="Y1515" s="162"/>
      <c r="Z1515" s="162"/>
      <c r="AA1515" s="162"/>
      <c r="AB1515" s="2"/>
      <c r="AC1515" s="2"/>
      <c r="AE1515" s="163"/>
      <c r="AG1515" s="1"/>
      <c r="AH1515" s="1"/>
      <c r="AI1515" s="1"/>
      <c r="AJ1515" s="50"/>
    </row>
    <row r="1516" spans="1:36" customFormat="1" x14ac:dyDescent="0.25">
      <c r="A1516" s="15"/>
      <c r="B1516" s="15"/>
      <c r="C1516" s="15"/>
      <c r="D1516" s="15"/>
      <c r="E1516" s="15"/>
      <c r="F1516" s="15"/>
      <c r="G1516" s="15"/>
      <c r="H1516" s="15"/>
      <c r="I1516" s="15"/>
      <c r="J1516" s="50"/>
      <c r="K1516" s="3"/>
      <c r="L1516" s="50"/>
      <c r="M1516" s="50"/>
      <c r="N1516" s="1"/>
      <c r="O1516" s="50"/>
      <c r="P1516" s="50"/>
      <c r="Q1516" s="50"/>
      <c r="R1516" s="3"/>
      <c r="S1516" s="2"/>
      <c r="T1516" s="1"/>
      <c r="U1516" s="1"/>
      <c r="V1516" s="1"/>
      <c r="W1516" s="3"/>
      <c r="X1516" s="66"/>
      <c r="Y1516" s="162"/>
      <c r="Z1516" s="162"/>
      <c r="AA1516" s="162"/>
      <c r="AB1516" s="2"/>
      <c r="AC1516" s="2"/>
      <c r="AE1516" s="163"/>
      <c r="AG1516" s="1"/>
      <c r="AH1516" s="1"/>
      <c r="AI1516" s="1"/>
      <c r="AJ1516" s="50"/>
    </row>
    <row r="1517" spans="1:36" customFormat="1" x14ac:dyDescent="0.25">
      <c r="A1517" s="15"/>
      <c r="B1517" s="15"/>
      <c r="C1517" s="15"/>
      <c r="D1517" s="15"/>
      <c r="E1517" s="15"/>
      <c r="F1517" s="15"/>
      <c r="G1517" s="15"/>
      <c r="H1517" s="15"/>
      <c r="I1517" s="15"/>
      <c r="J1517" s="50"/>
      <c r="K1517" s="3"/>
      <c r="L1517" s="50"/>
      <c r="M1517" s="50"/>
      <c r="N1517" s="1"/>
      <c r="O1517" s="50"/>
      <c r="P1517" s="50"/>
      <c r="Q1517" s="50"/>
      <c r="R1517" s="3"/>
      <c r="S1517" s="2"/>
      <c r="T1517" s="1"/>
      <c r="U1517" s="1"/>
      <c r="V1517" s="1"/>
      <c r="W1517" s="3"/>
      <c r="X1517" s="66"/>
      <c r="Y1517" s="162"/>
      <c r="Z1517" s="162"/>
      <c r="AA1517" s="162"/>
      <c r="AB1517" s="2"/>
      <c r="AC1517" s="2"/>
      <c r="AE1517" s="163"/>
      <c r="AG1517" s="1"/>
      <c r="AH1517" s="1"/>
      <c r="AI1517" s="1"/>
      <c r="AJ1517" s="50"/>
    </row>
    <row r="1518" spans="1:36" customFormat="1" x14ac:dyDescent="0.25">
      <c r="A1518" s="15"/>
      <c r="B1518" s="15"/>
      <c r="C1518" s="15"/>
      <c r="D1518" s="15"/>
      <c r="E1518" s="15"/>
      <c r="F1518" s="15"/>
      <c r="G1518" s="15"/>
      <c r="H1518" s="15"/>
      <c r="I1518" s="15"/>
      <c r="J1518" s="50"/>
      <c r="K1518" s="3"/>
      <c r="L1518" s="50"/>
      <c r="M1518" s="50"/>
      <c r="N1518" s="1"/>
      <c r="O1518" s="50"/>
      <c r="P1518" s="50"/>
      <c r="Q1518" s="50"/>
      <c r="R1518" s="3"/>
      <c r="S1518" s="2"/>
      <c r="T1518" s="1"/>
      <c r="U1518" s="1"/>
      <c r="V1518" s="1"/>
      <c r="W1518" s="3"/>
      <c r="X1518" s="66"/>
      <c r="Y1518" s="162"/>
      <c r="Z1518" s="162"/>
      <c r="AA1518" s="162"/>
      <c r="AB1518" s="2"/>
      <c r="AC1518" s="2"/>
      <c r="AE1518" s="163"/>
      <c r="AG1518" s="1"/>
      <c r="AH1518" s="1"/>
      <c r="AI1518" s="1"/>
      <c r="AJ1518" s="50"/>
    </row>
    <row r="1519" spans="1:36" customFormat="1" x14ac:dyDescent="0.25">
      <c r="A1519" s="15"/>
      <c r="B1519" s="15"/>
      <c r="C1519" s="15"/>
      <c r="D1519" s="15"/>
      <c r="E1519" s="15"/>
      <c r="F1519" s="15"/>
      <c r="G1519" s="15"/>
      <c r="H1519" s="15"/>
      <c r="I1519" s="15"/>
      <c r="J1519" s="50"/>
      <c r="K1519" s="3"/>
      <c r="L1519" s="50"/>
      <c r="M1519" s="50"/>
      <c r="N1519" s="1"/>
      <c r="O1519" s="50"/>
      <c r="P1519" s="50"/>
      <c r="Q1519" s="50"/>
      <c r="R1519" s="3"/>
      <c r="S1519" s="2"/>
      <c r="T1519" s="1"/>
      <c r="U1519" s="1"/>
      <c r="V1519" s="1"/>
      <c r="W1519" s="3"/>
      <c r="X1519" s="66"/>
      <c r="Y1519" s="162"/>
      <c r="Z1519" s="162"/>
      <c r="AA1519" s="162"/>
      <c r="AB1519" s="2"/>
      <c r="AC1519" s="2"/>
      <c r="AE1519" s="163"/>
      <c r="AG1519" s="1"/>
      <c r="AH1519" s="1"/>
      <c r="AI1519" s="1"/>
      <c r="AJ1519" s="50"/>
    </row>
    <row r="1520" spans="1:36" customFormat="1" x14ac:dyDescent="0.25">
      <c r="A1520" s="15"/>
      <c r="B1520" s="15"/>
      <c r="C1520" s="15"/>
      <c r="D1520" s="15"/>
      <c r="E1520" s="15"/>
      <c r="F1520" s="15"/>
      <c r="G1520" s="15"/>
      <c r="H1520" s="15"/>
      <c r="I1520" s="15"/>
      <c r="J1520" s="50"/>
      <c r="K1520" s="3"/>
      <c r="L1520" s="50"/>
      <c r="M1520" s="50"/>
      <c r="N1520" s="1"/>
      <c r="O1520" s="50"/>
      <c r="P1520" s="50"/>
      <c r="Q1520" s="50"/>
      <c r="R1520" s="3"/>
      <c r="S1520" s="2"/>
      <c r="T1520" s="1"/>
      <c r="U1520" s="1"/>
      <c r="V1520" s="1"/>
      <c r="W1520" s="3"/>
      <c r="X1520" s="66"/>
      <c r="Y1520" s="162"/>
      <c r="Z1520" s="162"/>
      <c r="AA1520" s="162"/>
      <c r="AB1520" s="2"/>
      <c r="AC1520" s="2"/>
      <c r="AE1520" s="163"/>
      <c r="AG1520" s="1"/>
      <c r="AH1520" s="1"/>
      <c r="AI1520" s="1"/>
      <c r="AJ1520" s="50"/>
    </row>
    <row r="1521" spans="1:36" customFormat="1" x14ac:dyDescent="0.25">
      <c r="A1521" s="15"/>
      <c r="B1521" s="15"/>
      <c r="C1521" s="15"/>
      <c r="D1521" s="15"/>
      <c r="E1521" s="15"/>
      <c r="F1521" s="15"/>
      <c r="G1521" s="15"/>
      <c r="H1521" s="15"/>
      <c r="I1521" s="15"/>
      <c r="J1521" s="50"/>
      <c r="K1521" s="3"/>
      <c r="L1521" s="50"/>
      <c r="M1521" s="50"/>
      <c r="N1521" s="1"/>
      <c r="O1521" s="50"/>
      <c r="P1521" s="50"/>
      <c r="Q1521" s="50"/>
      <c r="R1521" s="3"/>
      <c r="S1521" s="2"/>
      <c r="T1521" s="1"/>
      <c r="U1521" s="1"/>
      <c r="V1521" s="1"/>
      <c r="W1521" s="3"/>
      <c r="X1521" s="66"/>
      <c r="Y1521" s="162"/>
      <c r="Z1521" s="162"/>
      <c r="AA1521" s="162"/>
      <c r="AB1521" s="2"/>
      <c r="AC1521" s="2"/>
      <c r="AE1521" s="163"/>
      <c r="AG1521" s="1"/>
      <c r="AH1521" s="1"/>
      <c r="AI1521" s="1"/>
      <c r="AJ1521" s="50"/>
    </row>
    <row r="1522" spans="1:36" customFormat="1" x14ac:dyDescent="0.25">
      <c r="A1522" s="15"/>
      <c r="B1522" s="15"/>
      <c r="C1522" s="15"/>
      <c r="D1522" s="15"/>
      <c r="E1522" s="15"/>
      <c r="F1522" s="15"/>
      <c r="G1522" s="15"/>
      <c r="H1522" s="15"/>
      <c r="I1522" s="15"/>
      <c r="J1522" s="50"/>
      <c r="K1522" s="3"/>
      <c r="L1522" s="50"/>
      <c r="M1522" s="50"/>
      <c r="N1522" s="1"/>
      <c r="O1522" s="50"/>
      <c r="P1522" s="50"/>
      <c r="Q1522" s="50"/>
      <c r="R1522" s="3"/>
      <c r="S1522" s="2"/>
      <c r="T1522" s="1"/>
      <c r="U1522" s="1"/>
      <c r="V1522" s="1"/>
      <c r="W1522" s="3"/>
      <c r="X1522" s="66"/>
      <c r="Y1522" s="162"/>
      <c r="Z1522" s="162"/>
      <c r="AA1522" s="162"/>
      <c r="AB1522" s="2"/>
      <c r="AC1522" s="2"/>
      <c r="AE1522" s="163"/>
      <c r="AG1522" s="1"/>
      <c r="AH1522" s="1"/>
      <c r="AI1522" s="1"/>
      <c r="AJ1522" s="50"/>
    </row>
    <row r="1523" spans="1:36" customFormat="1" x14ac:dyDescent="0.25">
      <c r="A1523" s="15"/>
      <c r="B1523" s="15"/>
      <c r="C1523" s="15"/>
      <c r="D1523" s="15"/>
      <c r="E1523" s="15"/>
      <c r="F1523" s="15"/>
      <c r="G1523" s="15"/>
      <c r="H1523" s="15"/>
      <c r="I1523" s="15"/>
      <c r="J1523" s="50"/>
      <c r="K1523" s="3"/>
      <c r="L1523" s="50"/>
      <c r="M1523" s="50"/>
      <c r="N1523" s="1"/>
      <c r="O1523" s="50"/>
      <c r="P1523" s="50"/>
      <c r="Q1523" s="50"/>
      <c r="R1523" s="3"/>
      <c r="S1523" s="2"/>
      <c r="T1523" s="1"/>
      <c r="U1523" s="1"/>
      <c r="V1523" s="1"/>
      <c r="W1523" s="3"/>
      <c r="X1523" s="66"/>
      <c r="Y1523" s="162"/>
      <c r="Z1523" s="162"/>
      <c r="AA1523" s="162"/>
      <c r="AB1523" s="2"/>
      <c r="AC1523" s="2"/>
      <c r="AE1523" s="163"/>
      <c r="AG1523" s="1"/>
      <c r="AH1523" s="1"/>
      <c r="AI1523" s="1"/>
      <c r="AJ1523" s="50"/>
    </row>
    <row r="1524" spans="1:36" customFormat="1" x14ac:dyDescent="0.25">
      <c r="A1524" s="15"/>
      <c r="B1524" s="15"/>
      <c r="C1524" s="15"/>
      <c r="D1524" s="15"/>
      <c r="E1524" s="15"/>
      <c r="F1524" s="15"/>
      <c r="G1524" s="15"/>
      <c r="H1524" s="15"/>
      <c r="I1524" s="15"/>
      <c r="J1524" s="50"/>
      <c r="K1524" s="3"/>
      <c r="L1524" s="50"/>
      <c r="M1524" s="50"/>
      <c r="N1524" s="1"/>
      <c r="O1524" s="50"/>
      <c r="P1524" s="50"/>
      <c r="Q1524" s="50"/>
      <c r="R1524" s="3"/>
      <c r="S1524" s="2"/>
      <c r="T1524" s="1"/>
      <c r="U1524" s="1"/>
      <c r="V1524" s="1"/>
      <c r="W1524" s="3"/>
      <c r="X1524" s="66"/>
      <c r="Y1524" s="162"/>
      <c r="Z1524" s="162"/>
      <c r="AA1524" s="162"/>
      <c r="AB1524" s="2"/>
      <c r="AC1524" s="2"/>
      <c r="AE1524" s="163"/>
      <c r="AG1524" s="1"/>
      <c r="AH1524" s="1"/>
      <c r="AI1524" s="1"/>
      <c r="AJ1524" s="50"/>
    </row>
    <row r="1525" spans="1:36" customFormat="1" x14ac:dyDescent="0.25">
      <c r="A1525" s="15"/>
      <c r="B1525" s="15"/>
      <c r="C1525" s="15"/>
      <c r="D1525" s="15"/>
      <c r="E1525" s="15"/>
      <c r="F1525" s="15"/>
      <c r="G1525" s="15"/>
      <c r="H1525" s="15"/>
      <c r="I1525" s="15"/>
      <c r="J1525" s="50"/>
      <c r="K1525" s="3"/>
      <c r="L1525" s="50"/>
      <c r="M1525" s="50"/>
      <c r="N1525" s="1"/>
      <c r="O1525" s="50"/>
      <c r="P1525" s="50"/>
      <c r="Q1525" s="50"/>
      <c r="R1525" s="3"/>
      <c r="S1525" s="2"/>
      <c r="T1525" s="1"/>
      <c r="U1525" s="1"/>
      <c r="V1525" s="1"/>
      <c r="W1525" s="3"/>
      <c r="X1525" s="66"/>
      <c r="Y1525" s="162"/>
      <c r="Z1525" s="162"/>
      <c r="AA1525" s="162"/>
      <c r="AB1525" s="2"/>
      <c r="AC1525" s="2"/>
      <c r="AE1525" s="163"/>
      <c r="AG1525" s="1"/>
      <c r="AH1525" s="1"/>
      <c r="AI1525" s="1"/>
      <c r="AJ1525" s="50"/>
    </row>
    <row r="1526" spans="1:36" customFormat="1" x14ac:dyDescent="0.25">
      <c r="A1526" s="15"/>
      <c r="B1526" s="15"/>
      <c r="C1526" s="15"/>
      <c r="D1526" s="15"/>
      <c r="E1526" s="15"/>
      <c r="F1526" s="15"/>
      <c r="G1526" s="15"/>
      <c r="H1526" s="15"/>
      <c r="I1526" s="15"/>
      <c r="J1526" s="50"/>
      <c r="K1526" s="3"/>
      <c r="L1526" s="50"/>
      <c r="M1526" s="50"/>
      <c r="N1526" s="1"/>
      <c r="O1526" s="50"/>
      <c r="P1526" s="50"/>
      <c r="Q1526" s="50"/>
      <c r="R1526" s="3"/>
      <c r="S1526" s="2"/>
      <c r="T1526" s="1"/>
      <c r="U1526" s="1"/>
      <c r="V1526" s="1"/>
      <c r="W1526" s="3"/>
      <c r="X1526" s="66"/>
      <c r="Y1526" s="162"/>
      <c r="Z1526" s="162"/>
      <c r="AA1526" s="162"/>
      <c r="AB1526" s="2"/>
      <c r="AC1526" s="2"/>
      <c r="AE1526" s="163"/>
      <c r="AG1526" s="1"/>
      <c r="AH1526" s="1"/>
      <c r="AI1526" s="1"/>
      <c r="AJ1526" s="50"/>
    </row>
    <row r="1527" spans="1:36" customFormat="1" x14ac:dyDescent="0.25">
      <c r="A1527" s="15"/>
      <c r="B1527" s="15"/>
      <c r="C1527" s="15"/>
      <c r="D1527" s="15"/>
      <c r="E1527" s="15"/>
      <c r="F1527" s="15"/>
      <c r="G1527" s="15"/>
      <c r="H1527" s="15"/>
      <c r="I1527" s="15"/>
      <c r="J1527" s="50"/>
      <c r="K1527" s="3"/>
      <c r="L1527" s="50"/>
      <c r="M1527" s="50"/>
      <c r="N1527" s="1"/>
      <c r="O1527" s="50"/>
      <c r="P1527" s="50"/>
      <c r="Q1527" s="50"/>
      <c r="R1527" s="3"/>
      <c r="S1527" s="2"/>
      <c r="T1527" s="1"/>
      <c r="U1527" s="1"/>
      <c r="V1527" s="1"/>
      <c r="W1527" s="3"/>
      <c r="X1527" s="66"/>
      <c r="Y1527" s="162"/>
      <c r="Z1527" s="162"/>
      <c r="AA1527" s="162"/>
      <c r="AB1527" s="2"/>
      <c r="AC1527" s="2"/>
      <c r="AE1527" s="163"/>
      <c r="AG1527" s="1"/>
      <c r="AH1527" s="1"/>
      <c r="AI1527" s="1"/>
      <c r="AJ1527" s="50"/>
    </row>
    <row r="1528" spans="1:36" customFormat="1" x14ac:dyDescent="0.25">
      <c r="A1528" s="15"/>
      <c r="B1528" s="15"/>
      <c r="C1528" s="15"/>
      <c r="D1528" s="15"/>
      <c r="E1528" s="15"/>
      <c r="F1528" s="15"/>
      <c r="G1528" s="15"/>
      <c r="H1528" s="15"/>
      <c r="I1528" s="15"/>
      <c r="J1528" s="50"/>
      <c r="K1528" s="3"/>
      <c r="L1528" s="50"/>
      <c r="M1528" s="50"/>
      <c r="N1528" s="1"/>
      <c r="O1528" s="50"/>
      <c r="P1528" s="50"/>
      <c r="Q1528" s="50"/>
      <c r="R1528" s="3"/>
      <c r="S1528" s="2"/>
      <c r="T1528" s="1"/>
      <c r="U1528" s="1"/>
      <c r="V1528" s="1"/>
      <c r="W1528" s="3"/>
      <c r="X1528" s="66"/>
      <c r="Y1528" s="162"/>
      <c r="Z1528" s="162"/>
      <c r="AA1528" s="162"/>
      <c r="AB1528" s="2"/>
      <c r="AC1528" s="2"/>
      <c r="AE1528" s="163"/>
      <c r="AG1528" s="1"/>
      <c r="AH1528" s="1"/>
      <c r="AI1528" s="1"/>
      <c r="AJ1528" s="50"/>
    </row>
    <row r="1529" spans="1:36" customFormat="1" x14ac:dyDescent="0.25">
      <c r="A1529" s="15"/>
      <c r="B1529" s="15"/>
      <c r="C1529" s="15"/>
      <c r="D1529" s="15"/>
      <c r="E1529" s="15"/>
      <c r="F1529" s="15"/>
      <c r="G1529" s="15"/>
      <c r="H1529" s="15"/>
      <c r="I1529" s="15"/>
      <c r="J1529" s="50"/>
      <c r="K1529" s="3"/>
      <c r="L1529" s="50"/>
      <c r="M1529" s="50"/>
      <c r="N1529" s="1"/>
      <c r="O1529" s="50"/>
      <c r="P1529" s="50"/>
      <c r="Q1529" s="50"/>
      <c r="R1529" s="3"/>
      <c r="S1529" s="2"/>
      <c r="T1529" s="1"/>
      <c r="U1529" s="1"/>
      <c r="V1529" s="1"/>
      <c r="W1529" s="3"/>
      <c r="X1529" s="66"/>
      <c r="Y1529" s="162"/>
      <c r="Z1529" s="162"/>
      <c r="AA1529" s="162"/>
      <c r="AB1529" s="2"/>
      <c r="AC1529" s="2"/>
      <c r="AE1529" s="163"/>
      <c r="AG1529" s="1"/>
      <c r="AH1529" s="1"/>
      <c r="AI1529" s="1"/>
      <c r="AJ1529" s="50"/>
    </row>
    <row r="1530" spans="1:36" customFormat="1" x14ac:dyDescent="0.25">
      <c r="A1530" s="15"/>
      <c r="B1530" s="15"/>
      <c r="C1530" s="15"/>
      <c r="D1530" s="15"/>
      <c r="E1530" s="15"/>
      <c r="F1530" s="15"/>
      <c r="G1530" s="15"/>
      <c r="H1530" s="15"/>
      <c r="I1530" s="15"/>
      <c r="J1530" s="50"/>
      <c r="K1530" s="3"/>
      <c r="L1530" s="50"/>
      <c r="M1530" s="50"/>
      <c r="N1530" s="1"/>
      <c r="O1530" s="50"/>
      <c r="P1530" s="50"/>
      <c r="Q1530" s="50"/>
      <c r="R1530" s="3"/>
      <c r="S1530" s="2"/>
      <c r="T1530" s="1"/>
      <c r="U1530" s="1"/>
      <c r="V1530" s="1"/>
      <c r="W1530" s="3"/>
      <c r="X1530" s="66"/>
      <c r="Y1530" s="162"/>
      <c r="Z1530" s="162"/>
      <c r="AA1530" s="162"/>
      <c r="AB1530" s="2"/>
      <c r="AC1530" s="2"/>
      <c r="AE1530" s="163"/>
      <c r="AG1530" s="1"/>
      <c r="AH1530" s="1"/>
      <c r="AI1530" s="1"/>
      <c r="AJ1530" s="50"/>
    </row>
    <row r="1531" spans="1:36" customFormat="1" x14ac:dyDescent="0.25">
      <c r="A1531" s="15"/>
      <c r="B1531" s="15"/>
      <c r="C1531" s="15"/>
      <c r="D1531" s="15"/>
      <c r="E1531" s="15"/>
      <c r="F1531" s="15"/>
      <c r="G1531" s="15"/>
      <c r="H1531" s="15"/>
      <c r="I1531" s="15"/>
      <c r="J1531" s="50"/>
      <c r="K1531" s="3"/>
      <c r="L1531" s="50"/>
      <c r="M1531" s="50"/>
      <c r="N1531" s="1"/>
      <c r="O1531" s="50"/>
      <c r="P1531" s="50"/>
      <c r="Q1531" s="50"/>
      <c r="R1531" s="3"/>
      <c r="S1531" s="2"/>
      <c r="T1531" s="1"/>
      <c r="U1531" s="1"/>
      <c r="V1531" s="1"/>
      <c r="W1531" s="3"/>
      <c r="X1531" s="66"/>
      <c r="Y1531" s="162"/>
      <c r="Z1531" s="162"/>
      <c r="AA1531" s="162"/>
      <c r="AB1531" s="2"/>
      <c r="AC1531" s="2"/>
      <c r="AE1531" s="163"/>
      <c r="AG1531" s="1"/>
      <c r="AH1531" s="1"/>
      <c r="AI1531" s="1"/>
      <c r="AJ1531" s="50"/>
    </row>
    <row r="1532" spans="1:36" customFormat="1" x14ac:dyDescent="0.25">
      <c r="A1532" s="15"/>
      <c r="B1532" s="15"/>
      <c r="C1532" s="15"/>
      <c r="D1532" s="15"/>
      <c r="E1532" s="15"/>
      <c r="F1532" s="15"/>
      <c r="G1532" s="15"/>
      <c r="H1532" s="15"/>
      <c r="I1532" s="15"/>
      <c r="J1532" s="50"/>
      <c r="K1532" s="3"/>
      <c r="L1532" s="50"/>
      <c r="M1532" s="50"/>
      <c r="N1532" s="1"/>
      <c r="O1532" s="50"/>
      <c r="P1532" s="50"/>
      <c r="Q1532" s="50"/>
      <c r="R1532" s="3"/>
      <c r="S1532" s="2"/>
      <c r="T1532" s="1"/>
      <c r="U1532" s="1"/>
      <c r="V1532" s="1"/>
      <c r="W1532" s="3"/>
      <c r="X1532" s="66"/>
      <c r="Y1532" s="162"/>
      <c r="Z1532" s="162"/>
      <c r="AA1532" s="162"/>
      <c r="AB1532" s="2"/>
      <c r="AC1532" s="2"/>
      <c r="AE1532" s="163"/>
      <c r="AG1532" s="1"/>
      <c r="AH1532" s="1"/>
      <c r="AI1532" s="1"/>
      <c r="AJ1532" s="50"/>
    </row>
    <row r="1533" spans="1:36" customFormat="1" x14ac:dyDescent="0.25">
      <c r="A1533" s="15"/>
      <c r="B1533" s="15"/>
      <c r="C1533" s="15"/>
      <c r="D1533" s="15"/>
      <c r="E1533" s="15"/>
      <c r="F1533" s="15"/>
      <c r="G1533" s="15"/>
      <c r="H1533" s="15"/>
      <c r="I1533" s="15"/>
      <c r="J1533" s="50"/>
      <c r="K1533" s="3"/>
      <c r="L1533" s="50"/>
      <c r="M1533" s="50"/>
      <c r="N1533" s="1"/>
      <c r="O1533" s="50"/>
      <c r="P1533" s="50"/>
      <c r="Q1533" s="50"/>
      <c r="R1533" s="3"/>
      <c r="S1533" s="2"/>
      <c r="T1533" s="1"/>
      <c r="U1533" s="1"/>
      <c r="V1533" s="1"/>
      <c r="W1533" s="3"/>
      <c r="X1533" s="66"/>
      <c r="Y1533" s="162"/>
      <c r="Z1533" s="162"/>
      <c r="AA1533" s="162"/>
      <c r="AB1533" s="2"/>
      <c r="AC1533" s="2"/>
      <c r="AE1533" s="163"/>
      <c r="AG1533" s="1"/>
      <c r="AH1533" s="1"/>
      <c r="AI1533" s="1"/>
      <c r="AJ1533" s="50"/>
    </row>
    <row r="1534" spans="1:36" customFormat="1" x14ac:dyDescent="0.25">
      <c r="A1534" s="15"/>
      <c r="B1534" s="15"/>
      <c r="C1534" s="15"/>
      <c r="D1534" s="15"/>
      <c r="E1534" s="15"/>
      <c r="F1534" s="15"/>
      <c r="G1534" s="15"/>
      <c r="H1534" s="15"/>
      <c r="I1534" s="15"/>
      <c r="J1534" s="50"/>
      <c r="K1534" s="3"/>
      <c r="L1534" s="50"/>
      <c r="M1534" s="50"/>
      <c r="N1534" s="1"/>
      <c r="O1534" s="50"/>
      <c r="P1534" s="50"/>
      <c r="Q1534" s="50"/>
      <c r="R1534" s="3"/>
      <c r="S1534" s="2"/>
      <c r="T1534" s="1"/>
      <c r="U1534" s="1"/>
      <c r="V1534" s="1"/>
      <c r="W1534" s="3"/>
      <c r="X1534" s="66"/>
      <c r="Y1534" s="162"/>
      <c r="Z1534" s="162"/>
      <c r="AA1534" s="162"/>
      <c r="AB1534" s="2"/>
      <c r="AC1534" s="2"/>
      <c r="AE1534" s="163"/>
      <c r="AG1534" s="1"/>
      <c r="AH1534" s="1"/>
      <c r="AI1534" s="1"/>
      <c r="AJ1534" s="50"/>
    </row>
    <row r="1535" spans="1:36" customFormat="1" x14ac:dyDescent="0.25">
      <c r="A1535" s="15"/>
      <c r="B1535" s="15"/>
      <c r="C1535" s="15"/>
      <c r="D1535" s="15"/>
      <c r="E1535" s="15"/>
      <c r="F1535" s="15"/>
      <c r="G1535" s="15"/>
      <c r="H1535" s="15"/>
      <c r="I1535" s="15"/>
      <c r="J1535" s="50"/>
      <c r="K1535" s="3"/>
      <c r="L1535" s="50"/>
      <c r="M1535" s="50"/>
      <c r="N1535" s="1"/>
      <c r="O1535" s="50"/>
      <c r="P1535" s="50"/>
      <c r="Q1535" s="50"/>
      <c r="R1535" s="3"/>
      <c r="S1535" s="2"/>
      <c r="T1535" s="1"/>
      <c r="U1535" s="1"/>
      <c r="V1535" s="1"/>
      <c r="W1535" s="3"/>
      <c r="X1535" s="66"/>
      <c r="Y1535" s="162"/>
      <c r="Z1535" s="162"/>
      <c r="AA1535" s="162"/>
      <c r="AB1535" s="2"/>
      <c r="AC1535" s="2"/>
      <c r="AE1535" s="163"/>
      <c r="AG1535" s="1"/>
      <c r="AH1535" s="1"/>
      <c r="AI1535" s="1"/>
      <c r="AJ1535" s="50"/>
    </row>
    <row r="1536" spans="1:36" customFormat="1" x14ac:dyDescent="0.25">
      <c r="A1536" s="15"/>
      <c r="B1536" s="15"/>
      <c r="C1536" s="15"/>
      <c r="D1536" s="15"/>
      <c r="E1536" s="15"/>
      <c r="F1536" s="15"/>
      <c r="G1536" s="15"/>
      <c r="H1536" s="15"/>
      <c r="I1536" s="15"/>
      <c r="J1536" s="50"/>
      <c r="K1536" s="3"/>
      <c r="L1536" s="50"/>
      <c r="M1536" s="50"/>
      <c r="N1536" s="1"/>
      <c r="O1536" s="50"/>
      <c r="P1536" s="50"/>
      <c r="Q1536" s="50"/>
      <c r="R1536" s="3"/>
      <c r="S1536" s="2"/>
      <c r="T1536" s="1"/>
      <c r="U1536" s="1"/>
      <c r="V1536" s="1"/>
      <c r="W1536" s="3"/>
      <c r="X1536" s="66"/>
      <c r="Y1536" s="162"/>
      <c r="Z1536" s="162"/>
      <c r="AA1536" s="162"/>
      <c r="AB1536" s="2"/>
      <c r="AC1536" s="2"/>
      <c r="AE1536" s="163"/>
      <c r="AG1536" s="1"/>
      <c r="AH1536" s="1"/>
      <c r="AI1536" s="1"/>
      <c r="AJ1536" s="50"/>
    </row>
    <row r="1537" spans="1:36" customFormat="1" x14ac:dyDescent="0.25">
      <c r="A1537" s="15"/>
      <c r="B1537" s="15"/>
      <c r="C1537" s="15"/>
      <c r="D1537" s="15"/>
      <c r="E1537" s="15"/>
      <c r="F1537" s="15"/>
      <c r="G1537" s="15"/>
      <c r="H1537" s="15"/>
      <c r="I1537" s="15"/>
      <c r="J1537" s="50"/>
      <c r="K1537" s="3"/>
      <c r="L1537" s="50"/>
      <c r="M1537" s="50"/>
      <c r="N1537" s="1"/>
      <c r="O1537" s="50"/>
      <c r="P1537" s="50"/>
      <c r="Q1537" s="50"/>
      <c r="R1537" s="3"/>
      <c r="S1537" s="2"/>
      <c r="T1537" s="1"/>
      <c r="U1537" s="1"/>
      <c r="V1537" s="1"/>
      <c r="W1537" s="3"/>
      <c r="X1537" s="66"/>
      <c r="Y1537" s="162"/>
      <c r="Z1537" s="162"/>
      <c r="AA1537" s="162"/>
      <c r="AB1537" s="2"/>
      <c r="AC1537" s="2"/>
      <c r="AE1537" s="163"/>
      <c r="AG1537" s="1"/>
      <c r="AH1537" s="1"/>
      <c r="AI1537" s="1"/>
      <c r="AJ1537" s="50"/>
    </row>
    <row r="1538" spans="1:36" customFormat="1" x14ac:dyDescent="0.25">
      <c r="A1538" s="15"/>
      <c r="B1538" s="15"/>
      <c r="C1538" s="15"/>
      <c r="D1538" s="15"/>
      <c r="E1538" s="15"/>
      <c r="F1538" s="15"/>
      <c r="G1538" s="15"/>
      <c r="H1538" s="15"/>
      <c r="I1538" s="15"/>
      <c r="J1538" s="50"/>
      <c r="K1538" s="3"/>
      <c r="L1538" s="50"/>
      <c r="M1538" s="50"/>
      <c r="N1538" s="1"/>
      <c r="O1538" s="50"/>
      <c r="P1538" s="50"/>
      <c r="Q1538" s="50"/>
      <c r="R1538" s="3"/>
      <c r="S1538" s="2"/>
      <c r="T1538" s="1"/>
      <c r="U1538" s="1"/>
      <c r="V1538" s="1"/>
      <c r="W1538" s="3"/>
      <c r="X1538" s="66"/>
      <c r="Y1538" s="162"/>
      <c r="Z1538" s="162"/>
      <c r="AA1538" s="162"/>
      <c r="AB1538" s="2"/>
      <c r="AC1538" s="2"/>
      <c r="AE1538" s="163"/>
      <c r="AG1538" s="1"/>
      <c r="AH1538" s="1"/>
      <c r="AI1538" s="1"/>
      <c r="AJ1538" s="50"/>
    </row>
    <row r="1539" spans="1:36" customFormat="1" x14ac:dyDescent="0.25">
      <c r="A1539" s="15"/>
      <c r="B1539" s="15"/>
      <c r="C1539" s="15"/>
      <c r="D1539" s="15"/>
      <c r="E1539" s="15"/>
      <c r="F1539" s="15"/>
      <c r="G1539" s="15"/>
      <c r="H1539" s="15"/>
      <c r="I1539" s="15"/>
      <c r="J1539" s="50"/>
      <c r="K1539" s="3"/>
      <c r="L1539" s="50"/>
      <c r="M1539" s="50"/>
      <c r="N1539" s="1"/>
      <c r="O1539" s="50"/>
      <c r="P1539" s="50"/>
      <c r="Q1539" s="50"/>
      <c r="R1539" s="3"/>
      <c r="S1539" s="2"/>
      <c r="T1539" s="1"/>
      <c r="U1539" s="1"/>
      <c r="V1539" s="1"/>
      <c r="W1539" s="3"/>
      <c r="X1539" s="66"/>
      <c r="Y1539" s="162"/>
      <c r="Z1539" s="162"/>
      <c r="AA1539" s="162"/>
      <c r="AB1539" s="2"/>
      <c r="AC1539" s="2"/>
      <c r="AE1539" s="163"/>
      <c r="AG1539" s="1"/>
      <c r="AH1539" s="1"/>
      <c r="AI1539" s="1"/>
      <c r="AJ1539" s="50"/>
    </row>
    <row r="1540" spans="1:36" customFormat="1" x14ac:dyDescent="0.25">
      <c r="A1540" s="15"/>
      <c r="B1540" s="15"/>
      <c r="C1540" s="15"/>
      <c r="D1540" s="15"/>
      <c r="E1540" s="15"/>
      <c r="F1540" s="15"/>
      <c r="G1540" s="15"/>
      <c r="H1540" s="15"/>
      <c r="I1540" s="15"/>
      <c r="J1540" s="50"/>
      <c r="K1540" s="3"/>
      <c r="L1540" s="50"/>
      <c r="M1540" s="50"/>
      <c r="N1540" s="1"/>
      <c r="O1540" s="50"/>
      <c r="P1540" s="50"/>
      <c r="Q1540" s="50"/>
      <c r="R1540" s="3"/>
      <c r="S1540" s="2"/>
      <c r="T1540" s="1"/>
      <c r="U1540" s="1"/>
      <c r="V1540" s="1"/>
      <c r="W1540" s="3"/>
      <c r="X1540" s="66"/>
      <c r="Y1540" s="162"/>
      <c r="Z1540" s="162"/>
      <c r="AA1540" s="162"/>
      <c r="AB1540" s="2"/>
      <c r="AC1540" s="2"/>
      <c r="AE1540" s="163"/>
      <c r="AG1540" s="1"/>
      <c r="AH1540" s="1"/>
      <c r="AI1540" s="1"/>
      <c r="AJ1540" s="50"/>
    </row>
    <row r="1541" spans="1:36" customFormat="1" x14ac:dyDescent="0.25">
      <c r="A1541" s="15"/>
      <c r="B1541" s="15"/>
      <c r="C1541" s="15"/>
      <c r="D1541" s="15"/>
      <c r="E1541" s="15"/>
      <c r="F1541" s="15"/>
      <c r="G1541" s="15"/>
      <c r="H1541" s="15"/>
      <c r="I1541" s="15"/>
      <c r="J1541" s="50"/>
      <c r="K1541" s="3"/>
      <c r="L1541" s="50"/>
      <c r="M1541" s="50"/>
      <c r="N1541" s="1"/>
      <c r="O1541" s="50"/>
      <c r="P1541" s="50"/>
      <c r="Q1541" s="50"/>
      <c r="R1541" s="3"/>
      <c r="S1541" s="2"/>
      <c r="T1541" s="1"/>
      <c r="U1541" s="1"/>
      <c r="V1541" s="1"/>
      <c r="W1541" s="3"/>
      <c r="X1541" s="66"/>
      <c r="Y1541" s="162"/>
      <c r="Z1541" s="162"/>
      <c r="AA1541" s="162"/>
      <c r="AB1541" s="2"/>
      <c r="AC1541" s="2"/>
      <c r="AE1541" s="163"/>
      <c r="AG1541" s="1"/>
      <c r="AH1541" s="1"/>
      <c r="AI1541" s="1"/>
      <c r="AJ1541" s="50"/>
    </row>
    <row r="1542" spans="1:36" customFormat="1" x14ac:dyDescent="0.25">
      <c r="A1542" s="15"/>
      <c r="B1542" s="15"/>
      <c r="C1542" s="15"/>
      <c r="D1542" s="15"/>
      <c r="E1542" s="15"/>
      <c r="F1542" s="15"/>
      <c r="G1542" s="15"/>
      <c r="H1542" s="15"/>
      <c r="I1542" s="15"/>
      <c r="J1542" s="50"/>
      <c r="K1542" s="3"/>
      <c r="L1542" s="50"/>
      <c r="M1542" s="50"/>
      <c r="N1542" s="1"/>
      <c r="O1542" s="50"/>
      <c r="P1542" s="50"/>
      <c r="Q1542" s="50"/>
      <c r="R1542" s="3"/>
      <c r="S1542" s="2"/>
      <c r="T1542" s="1"/>
      <c r="U1542" s="1"/>
      <c r="V1542" s="1"/>
      <c r="W1542" s="3"/>
      <c r="X1542" s="66"/>
      <c r="Y1542" s="162"/>
      <c r="Z1542" s="162"/>
      <c r="AA1542" s="162"/>
      <c r="AB1542" s="2"/>
      <c r="AC1542" s="2"/>
      <c r="AE1542" s="163"/>
      <c r="AG1542" s="1"/>
      <c r="AH1542" s="1"/>
      <c r="AI1542" s="1"/>
      <c r="AJ1542" s="50"/>
    </row>
    <row r="1543" spans="1:36" customFormat="1" x14ac:dyDescent="0.25">
      <c r="A1543" s="15"/>
      <c r="B1543" s="15"/>
      <c r="C1543" s="15"/>
      <c r="D1543" s="15"/>
      <c r="E1543" s="15"/>
      <c r="F1543" s="15"/>
      <c r="G1543" s="15"/>
      <c r="H1543" s="15"/>
      <c r="I1543" s="15"/>
      <c r="J1543" s="50"/>
      <c r="K1543" s="3"/>
      <c r="L1543" s="50"/>
      <c r="M1543" s="50"/>
      <c r="N1543" s="1"/>
      <c r="O1543" s="50"/>
      <c r="P1543" s="50"/>
      <c r="Q1543" s="50"/>
      <c r="R1543" s="3"/>
      <c r="S1543" s="2"/>
      <c r="T1543" s="1"/>
      <c r="U1543" s="1"/>
      <c r="V1543" s="1"/>
      <c r="W1543" s="3"/>
      <c r="X1543" s="66"/>
      <c r="Y1543" s="162"/>
      <c r="Z1543" s="162"/>
      <c r="AA1543" s="162"/>
      <c r="AB1543" s="2"/>
      <c r="AC1543" s="2"/>
      <c r="AE1543" s="163"/>
      <c r="AG1543" s="1"/>
      <c r="AH1543" s="1"/>
      <c r="AI1543" s="1"/>
      <c r="AJ1543" s="50"/>
    </row>
    <row r="1544" spans="1:36" customFormat="1" x14ac:dyDescent="0.25">
      <c r="A1544" s="15"/>
      <c r="B1544" s="15"/>
      <c r="C1544" s="15"/>
      <c r="D1544" s="15"/>
      <c r="E1544" s="15"/>
      <c r="F1544" s="15"/>
      <c r="G1544" s="15"/>
      <c r="H1544" s="15"/>
      <c r="I1544" s="15"/>
      <c r="J1544" s="50"/>
      <c r="K1544" s="3"/>
      <c r="L1544" s="50"/>
      <c r="M1544" s="50"/>
      <c r="N1544" s="1"/>
      <c r="O1544" s="50"/>
      <c r="P1544" s="50"/>
      <c r="Q1544" s="50"/>
      <c r="R1544" s="3"/>
      <c r="S1544" s="2"/>
      <c r="T1544" s="1"/>
      <c r="U1544" s="1"/>
      <c r="V1544" s="1"/>
      <c r="W1544" s="3"/>
      <c r="X1544" s="66"/>
      <c r="Y1544" s="162"/>
      <c r="Z1544" s="162"/>
      <c r="AA1544" s="162"/>
      <c r="AB1544" s="2"/>
      <c r="AC1544" s="2"/>
      <c r="AE1544" s="163"/>
      <c r="AG1544" s="1"/>
      <c r="AH1544" s="1"/>
      <c r="AI1544" s="1"/>
      <c r="AJ1544" s="50"/>
    </row>
    <row r="1545" spans="1:36" customFormat="1" x14ac:dyDescent="0.25">
      <c r="A1545" s="15"/>
      <c r="B1545" s="15"/>
      <c r="C1545" s="15"/>
      <c r="D1545" s="15"/>
      <c r="E1545" s="15"/>
      <c r="F1545" s="15"/>
      <c r="G1545" s="15"/>
      <c r="H1545" s="15"/>
      <c r="I1545" s="15"/>
      <c r="J1545" s="50"/>
      <c r="K1545" s="3"/>
      <c r="L1545" s="50"/>
      <c r="M1545" s="50"/>
      <c r="N1545" s="1"/>
      <c r="O1545" s="50"/>
      <c r="P1545" s="50"/>
      <c r="Q1545" s="50"/>
      <c r="R1545" s="3"/>
      <c r="S1545" s="2"/>
      <c r="T1545" s="1"/>
      <c r="U1545" s="1"/>
      <c r="V1545" s="1"/>
      <c r="W1545" s="3"/>
      <c r="X1545" s="66"/>
      <c r="Y1545" s="162"/>
      <c r="Z1545" s="162"/>
      <c r="AA1545" s="162"/>
      <c r="AB1545" s="2"/>
      <c r="AC1545" s="2"/>
      <c r="AE1545" s="163"/>
      <c r="AG1545" s="1"/>
      <c r="AH1545" s="1"/>
      <c r="AI1545" s="1"/>
      <c r="AJ1545" s="50"/>
    </row>
    <row r="1546" spans="1:36" customFormat="1" x14ac:dyDescent="0.25">
      <c r="A1546" s="15"/>
      <c r="B1546" s="15"/>
      <c r="C1546" s="15"/>
      <c r="D1546" s="15"/>
      <c r="E1546" s="15"/>
      <c r="F1546" s="15"/>
      <c r="G1546" s="15"/>
      <c r="H1546" s="15"/>
      <c r="I1546" s="15"/>
      <c r="J1546" s="50"/>
      <c r="K1546" s="3"/>
      <c r="L1546" s="50"/>
      <c r="M1546" s="50"/>
      <c r="N1546" s="1"/>
      <c r="O1546" s="50"/>
      <c r="P1546" s="50"/>
      <c r="Q1546" s="50"/>
      <c r="R1546" s="3"/>
      <c r="S1546" s="2"/>
      <c r="T1546" s="1"/>
      <c r="U1546" s="1"/>
      <c r="V1546" s="1"/>
      <c r="W1546" s="3"/>
      <c r="X1546" s="66"/>
      <c r="Y1546" s="162"/>
      <c r="Z1546" s="162"/>
      <c r="AA1546" s="162"/>
      <c r="AB1546" s="2"/>
      <c r="AC1546" s="2"/>
      <c r="AE1546" s="163"/>
      <c r="AG1546" s="1"/>
      <c r="AH1546" s="1"/>
      <c r="AI1546" s="1"/>
      <c r="AJ1546" s="50"/>
    </row>
    <row r="1547" spans="1:36" customFormat="1" x14ac:dyDescent="0.25">
      <c r="A1547" s="15"/>
      <c r="B1547" s="15"/>
      <c r="C1547" s="15"/>
      <c r="D1547" s="15"/>
      <c r="E1547" s="15"/>
      <c r="F1547" s="15"/>
      <c r="G1547" s="15"/>
      <c r="H1547" s="15"/>
      <c r="I1547" s="15"/>
      <c r="J1547" s="50"/>
      <c r="K1547" s="3"/>
      <c r="L1547" s="50"/>
      <c r="M1547" s="50"/>
      <c r="N1547" s="1"/>
      <c r="O1547" s="50"/>
      <c r="P1547" s="50"/>
      <c r="Q1547" s="50"/>
      <c r="R1547" s="3"/>
      <c r="S1547" s="2"/>
      <c r="T1547" s="1"/>
      <c r="U1547" s="1"/>
      <c r="V1547" s="1"/>
      <c r="W1547" s="3"/>
      <c r="X1547" s="66"/>
      <c r="Y1547" s="162"/>
      <c r="Z1547" s="162"/>
      <c r="AA1547" s="162"/>
      <c r="AB1547" s="2"/>
      <c r="AC1547" s="2"/>
      <c r="AE1547" s="163"/>
      <c r="AG1547" s="1"/>
      <c r="AH1547" s="1"/>
      <c r="AI1547" s="1"/>
      <c r="AJ1547" s="50"/>
    </row>
    <row r="1548" spans="1:36" customFormat="1" x14ac:dyDescent="0.25">
      <c r="A1548" s="15"/>
      <c r="B1548" s="15"/>
      <c r="C1548" s="15"/>
      <c r="D1548" s="15"/>
      <c r="E1548" s="15"/>
      <c r="F1548" s="15"/>
      <c r="G1548" s="15"/>
      <c r="H1548" s="15"/>
      <c r="I1548" s="15"/>
      <c r="J1548" s="50"/>
      <c r="K1548" s="3"/>
      <c r="L1548" s="50"/>
      <c r="M1548" s="50"/>
      <c r="N1548" s="1"/>
      <c r="O1548" s="50"/>
      <c r="P1548" s="50"/>
      <c r="Q1548" s="50"/>
      <c r="R1548" s="3"/>
      <c r="S1548" s="2"/>
      <c r="T1548" s="1"/>
      <c r="U1548" s="1"/>
      <c r="V1548" s="1"/>
      <c r="W1548" s="3"/>
      <c r="X1548" s="66"/>
      <c r="Y1548" s="162"/>
      <c r="Z1548" s="162"/>
      <c r="AA1548" s="162"/>
      <c r="AB1548" s="2"/>
      <c r="AC1548" s="2"/>
      <c r="AE1548" s="163"/>
      <c r="AG1548" s="1"/>
      <c r="AH1548" s="1"/>
      <c r="AI1548" s="1"/>
      <c r="AJ1548" s="50"/>
    </row>
    <row r="1549" spans="1:36" customFormat="1" x14ac:dyDescent="0.25">
      <c r="A1549" s="15"/>
      <c r="B1549" s="15"/>
      <c r="C1549" s="15"/>
      <c r="D1549" s="15"/>
      <c r="E1549" s="15"/>
      <c r="F1549" s="15"/>
      <c r="G1549" s="15"/>
      <c r="H1549" s="15"/>
      <c r="I1549" s="15"/>
      <c r="J1549" s="50"/>
      <c r="K1549" s="3"/>
      <c r="L1549" s="50"/>
      <c r="M1549" s="50"/>
      <c r="N1549" s="1"/>
      <c r="O1549" s="50"/>
      <c r="P1549" s="50"/>
      <c r="Q1549" s="50"/>
      <c r="R1549" s="3"/>
      <c r="S1549" s="2"/>
      <c r="T1549" s="1"/>
      <c r="U1549" s="1"/>
      <c r="V1549" s="1"/>
      <c r="W1549" s="3"/>
      <c r="X1549" s="66"/>
      <c r="Y1549" s="162"/>
      <c r="Z1549" s="162"/>
      <c r="AA1549" s="162"/>
      <c r="AB1549" s="2"/>
      <c r="AC1549" s="2"/>
      <c r="AE1549" s="163"/>
      <c r="AG1549" s="1"/>
      <c r="AH1549" s="1"/>
      <c r="AI1549" s="1"/>
      <c r="AJ1549" s="50"/>
    </row>
    <row r="1550" spans="1:36" customFormat="1" x14ac:dyDescent="0.25">
      <c r="A1550" s="15"/>
      <c r="B1550" s="15"/>
      <c r="C1550" s="15"/>
      <c r="D1550" s="15"/>
      <c r="E1550" s="15"/>
      <c r="F1550" s="15"/>
      <c r="G1550" s="15"/>
      <c r="H1550" s="15"/>
      <c r="I1550" s="15"/>
      <c r="J1550" s="50"/>
      <c r="K1550" s="3"/>
      <c r="L1550" s="50"/>
      <c r="M1550" s="50"/>
      <c r="N1550" s="1"/>
      <c r="O1550" s="50"/>
      <c r="P1550" s="50"/>
      <c r="Q1550" s="50"/>
      <c r="R1550" s="3"/>
      <c r="S1550" s="2"/>
      <c r="T1550" s="1"/>
      <c r="U1550" s="1"/>
      <c r="V1550" s="1"/>
      <c r="W1550" s="3"/>
      <c r="X1550" s="66"/>
      <c r="Y1550" s="162"/>
      <c r="Z1550" s="162"/>
      <c r="AA1550" s="162"/>
      <c r="AB1550" s="2"/>
      <c r="AC1550" s="2"/>
      <c r="AE1550" s="163"/>
      <c r="AG1550" s="1"/>
      <c r="AH1550" s="1"/>
      <c r="AI1550" s="1"/>
      <c r="AJ1550" s="50"/>
    </row>
    <row r="1551" spans="1:36" customFormat="1" x14ac:dyDescent="0.25">
      <c r="A1551" s="15"/>
      <c r="B1551" s="15"/>
      <c r="C1551" s="15"/>
      <c r="D1551" s="15"/>
      <c r="E1551" s="15"/>
      <c r="F1551" s="15"/>
      <c r="G1551" s="15"/>
      <c r="H1551" s="15"/>
      <c r="I1551" s="15"/>
      <c r="J1551" s="50"/>
      <c r="K1551" s="3"/>
      <c r="L1551" s="50"/>
      <c r="M1551" s="50"/>
      <c r="N1551" s="1"/>
      <c r="O1551" s="50"/>
      <c r="P1551" s="50"/>
      <c r="Q1551" s="50"/>
      <c r="R1551" s="3"/>
      <c r="S1551" s="2"/>
      <c r="T1551" s="1"/>
      <c r="U1551" s="1"/>
      <c r="V1551" s="1"/>
      <c r="W1551" s="3"/>
      <c r="X1551" s="66"/>
      <c r="Y1551" s="162"/>
      <c r="Z1551" s="162"/>
      <c r="AA1551" s="162"/>
      <c r="AB1551" s="2"/>
      <c r="AC1551" s="2"/>
      <c r="AE1551" s="163"/>
      <c r="AG1551" s="1"/>
      <c r="AH1551" s="1"/>
      <c r="AI1551" s="1"/>
      <c r="AJ1551" s="50"/>
    </row>
    <row r="1552" spans="1:36" customFormat="1" x14ac:dyDescent="0.25">
      <c r="A1552" s="15"/>
      <c r="B1552" s="15"/>
      <c r="C1552" s="15"/>
      <c r="D1552" s="15"/>
      <c r="E1552" s="15"/>
      <c r="F1552" s="15"/>
      <c r="G1552" s="15"/>
      <c r="H1552" s="15"/>
      <c r="I1552" s="15"/>
      <c r="J1552" s="50"/>
      <c r="K1552" s="3"/>
      <c r="L1552" s="50"/>
      <c r="M1552" s="50"/>
      <c r="N1552" s="1"/>
      <c r="O1552" s="50"/>
      <c r="P1552" s="50"/>
      <c r="Q1552" s="50"/>
      <c r="R1552" s="3"/>
      <c r="S1552" s="2"/>
      <c r="T1552" s="1"/>
      <c r="U1552" s="1"/>
      <c r="V1552" s="1"/>
      <c r="W1552" s="3"/>
      <c r="X1552" s="66"/>
      <c r="Y1552" s="162"/>
      <c r="Z1552" s="162"/>
      <c r="AA1552" s="162"/>
      <c r="AB1552" s="2"/>
      <c r="AC1552" s="2"/>
      <c r="AE1552" s="163"/>
      <c r="AG1552" s="1"/>
      <c r="AH1552" s="1"/>
      <c r="AI1552" s="1"/>
      <c r="AJ1552" s="50"/>
    </row>
    <row r="1553" spans="1:36" customFormat="1" x14ac:dyDescent="0.25">
      <c r="A1553" s="15"/>
      <c r="B1553" s="15"/>
      <c r="C1553" s="15"/>
      <c r="D1553" s="15"/>
      <c r="E1553" s="15"/>
      <c r="F1553" s="15"/>
      <c r="G1553" s="15"/>
      <c r="H1553" s="15"/>
      <c r="I1553" s="15"/>
      <c r="J1553" s="50"/>
      <c r="K1553" s="3"/>
      <c r="L1553" s="50"/>
      <c r="M1553" s="50"/>
      <c r="N1553" s="1"/>
      <c r="O1553" s="50"/>
      <c r="P1553" s="50"/>
      <c r="Q1553" s="50"/>
      <c r="R1553" s="3"/>
      <c r="S1553" s="2"/>
      <c r="T1553" s="1"/>
      <c r="U1553" s="1"/>
      <c r="V1553" s="1"/>
      <c r="W1553" s="3"/>
      <c r="X1553" s="66"/>
      <c r="Y1553" s="162"/>
      <c r="Z1553" s="162"/>
      <c r="AA1553" s="162"/>
      <c r="AB1553" s="2"/>
      <c r="AC1553" s="2"/>
      <c r="AE1553" s="163"/>
      <c r="AG1553" s="1"/>
      <c r="AH1553" s="1"/>
      <c r="AI1553" s="1"/>
      <c r="AJ1553" s="50"/>
    </row>
    <row r="1554" spans="1:36" customFormat="1" x14ac:dyDescent="0.25">
      <c r="A1554" s="15"/>
      <c r="B1554" s="15"/>
      <c r="C1554" s="15"/>
      <c r="D1554" s="15"/>
      <c r="E1554" s="15"/>
      <c r="F1554" s="15"/>
      <c r="G1554" s="15"/>
      <c r="H1554" s="15"/>
      <c r="I1554" s="15"/>
      <c r="J1554" s="50"/>
      <c r="K1554" s="3"/>
      <c r="L1554" s="50"/>
      <c r="M1554" s="50"/>
      <c r="N1554" s="1"/>
      <c r="O1554" s="50"/>
      <c r="P1554" s="50"/>
      <c r="Q1554" s="50"/>
      <c r="R1554" s="3"/>
      <c r="S1554" s="2"/>
      <c r="T1554" s="1"/>
      <c r="U1554" s="1"/>
      <c r="V1554" s="1"/>
      <c r="W1554" s="3"/>
      <c r="X1554" s="66"/>
      <c r="Y1554" s="162"/>
      <c r="Z1554" s="162"/>
      <c r="AA1554" s="162"/>
      <c r="AB1554" s="2"/>
      <c r="AC1554" s="2"/>
      <c r="AE1554" s="163"/>
      <c r="AG1554" s="1"/>
      <c r="AH1554" s="1"/>
      <c r="AI1554" s="1"/>
      <c r="AJ1554" s="50"/>
    </row>
    <row r="1555" spans="1:36" customFormat="1" x14ac:dyDescent="0.25">
      <c r="A1555" s="15"/>
      <c r="B1555" s="15"/>
      <c r="C1555" s="15"/>
      <c r="D1555" s="15"/>
      <c r="E1555" s="15"/>
      <c r="F1555" s="15"/>
      <c r="G1555" s="15"/>
      <c r="H1555" s="15"/>
      <c r="I1555" s="15"/>
      <c r="J1555" s="50"/>
      <c r="K1555" s="3"/>
      <c r="L1555" s="50"/>
      <c r="M1555" s="50"/>
      <c r="N1555" s="1"/>
      <c r="O1555" s="50"/>
      <c r="P1555" s="50"/>
      <c r="Q1555" s="50"/>
      <c r="R1555" s="3"/>
      <c r="S1555" s="2"/>
      <c r="T1555" s="1"/>
      <c r="U1555" s="1"/>
      <c r="V1555" s="1"/>
      <c r="W1555" s="3"/>
      <c r="X1555" s="66"/>
      <c r="Y1555" s="162"/>
      <c r="Z1555" s="162"/>
      <c r="AA1555" s="162"/>
      <c r="AB1555" s="2"/>
      <c r="AC1555" s="2"/>
      <c r="AE1555" s="163"/>
      <c r="AG1555" s="1"/>
      <c r="AH1555" s="1"/>
      <c r="AI1555" s="1"/>
      <c r="AJ1555" s="50"/>
    </row>
    <row r="1556" spans="1:36" customFormat="1" x14ac:dyDescent="0.25">
      <c r="A1556" s="15"/>
      <c r="B1556" s="15"/>
      <c r="C1556" s="15"/>
      <c r="D1556" s="15"/>
      <c r="E1556" s="15"/>
      <c r="F1556" s="15"/>
      <c r="G1556" s="15"/>
      <c r="H1556" s="15"/>
      <c r="I1556" s="15"/>
      <c r="J1556" s="50"/>
      <c r="K1556" s="3"/>
      <c r="L1556" s="50"/>
      <c r="M1556" s="50"/>
      <c r="N1556" s="1"/>
      <c r="O1556" s="50"/>
      <c r="P1556" s="50"/>
      <c r="Q1556" s="50"/>
      <c r="R1556" s="3"/>
      <c r="S1556" s="2"/>
      <c r="T1556" s="1"/>
      <c r="U1556" s="1"/>
      <c r="V1556" s="1"/>
      <c r="W1556" s="3"/>
      <c r="X1556" s="66"/>
      <c r="Y1556" s="162"/>
      <c r="Z1556" s="162"/>
      <c r="AA1556" s="162"/>
      <c r="AB1556" s="2"/>
      <c r="AC1556" s="2"/>
      <c r="AE1556" s="163"/>
      <c r="AG1556" s="1"/>
      <c r="AH1556" s="1"/>
      <c r="AI1556" s="1"/>
      <c r="AJ1556" s="50"/>
    </row>
    <row r="1557" spans="1:36" customFormat="1" x14ac:dyDescent="0.25">
      <c r="A1557" s="15"/>
      <c r="B1557" s="15"/>
      <c r="C1557" s="15"/>
      <c r="D1557" s="15"/>
      <c r="E1557" s="15"/>
      <c r="F1557" s="15"/>
      <c r="G1557" s="15"/>
      <c r="H1557" s="15"/>
      <c r="I1557" s="15"/>
      <c r="J1557" s="50"/>
      <c r="K1557" s="3"/>
      <c r="L1557" s="50"/>
      <c r="M1557" s="50"/>
      <c r="N1557" s="1"/>
      <c r="O1557" s="50"/>
      <c r="P1557" s="50"/>
      <c r="Q1557" s="50"/>
      <c r="R1557" s="3"/>
      <c r="S1557" s="2"/>
      <c r="T1557" s="1"/>
      <c r="U1557" s="1"/>
      <c r="V1557" s="1"/>
      <c r="W1557" s="3"/>
      <c r="X1557" s="66"/>
      <c r="Y1557" s="162"/>
      <c r="Z1557" s="162"/>
      <c r="AA1557" s="162"/>
      <c r="AB1557" s="2"/>
      <c r="AC1557" s="2"/>
      <c r="AE1557" s="163"/>
      <c r="AG1557" s="1"/>
      <c r="AH1557" s="1"/>
      <c r="AI1557" s="1"/>
      <c r="AJ1557" s="50"/>
    </row>
    <row r="1558" spans="1:36" customFormat="1" x14ac:dyDescent="0.25">
      <c r="A1558" s="15"/>
      <c r="B1558" s="15"/>
      <c r="C1558" s="15"/>
      <c r="D1558" s="15"/>
      <c r="E1558" s="15"/>
      <c r="F1558" s="15"/>
      <c r="G1558" s="15"/>
      <c r="H1558" s="15"/>
      <c r="I1558" s="15"/>
      <c r="J1558" s="50"/>
      <c r="K1558" s="3"/>
      <c r="L1558" s="50"/>
      <c r="M1558" s="50"/>
      <c r="N1558" s="1"/>
      <c r="O1558" s="50"/>
      <c r="P1558" s="50"/>
      <c r="Q1558" s="50"/>
      <c r="R1558" s="3"/>
      <c r="S1558" s="2"/>
      <c r="T1558" s="1"/>
      <c r="U1558" s="1"/>
      <c r="V1558" s="1"/>
      <c r="W1558" s="3"/>
      <c r="X1558" s="66"/>
      <c r="Y1558" s="162"/>
      <c r="Z1558" s="162"/>
      <c r="AA1558" s="162"/>
      <c r="AB1558" s="2"/>
      <c r="AC1558" s="2"/>
      <c r="AE1558" s="163"/>
      <c r="AG1558" s="1"/>
      <c r="AH1558" s="1"/>
      <c r="AI1558" s="1"/>
      <c r="AJ1558" s="50"/>
    </row>
    <row r="1559" spans="1:36" customFormat="1" x14ac:dyDescent="0.25">
      <c r="A1559" s="15"/>
      <c r="B1559" s="15"/>
      <c r="C1559" s="15"/>
      <c r="D1559" s="15"/>
      <c r="E1559" s="15"/>
      <c r="F1559" s="15"/>
      <c r="G1559" s="15"/>
      <c r="H1559" s="15"/>
      <c r="I1559" s="15"/>
      <c r="J1559" s="50"/>
      <c r="K1559" s="3"/>
      <c r="L1559" s="50"/>
      <c r="M1559" s="50"/>
      <c r="N1559" s="1"/>
      <c r="O1559" s="50"/>
      <c r="P1559" s="50"/>
      <c r="Q1559" s="50"/>
      <c r="R1559" s="3"/>
      <c r="S1559" s="2"/>
      <c r="T1559" s="1"/>
      <c r="U1559" s="1"/>
      <c r="V1559" s="1"/>
      <c r="W1559" s="3"/>
      <c r="X1559" s="66"/>
      <c r="Y1559" s="162"/>
      <c r="Z1559" s="162"/>
      <c r="AA1559" s="162"/>
      <c r="AB1559" s="2"/>
      <c r="AC1559" s="2"/>
      <c r="AE1559" s="163"/>
      <c r="AG1559" s="1"/>
      <c r="AH1559" s="1"/>
      <c r="AI1559" s="1"/>
      <c r="AJ1559" s="50"/>
    </row>
    <row r="1560" spans="1:36" customFormat="1" x14ac:dyDescent="0.25">
      <c r="A1560" s="15"/>
      <c r="B1560" s="15"/>
      <c r="C1560" s="15"/>
      <c r="D1560" s="15"/>
      <c r="E1560" s="15"/>
      <c r="F1560" s="15"/>
      <c r="G1560" s="15"/>
      <c r="H1560" s="15"/>
      <c r="I1560" s="15"/>
      <c r="J1560" s="50"/>
      <c r="K1560" s="3"/>
      <c r="L1560" s="50"/>
      <c r="M1560" s="50"/>
      <c r="N1560" s="1"/>
      <c r="O1560" s="50"/>
      <c r="P1560" s="50"/>
      <c r="Q1560" s="50"/>
      <c r="R1560" s="3"/>
      <c r="S1560" s="2"/>
      <c r="T1560" s="1"/>
      <c r="U1560" s="1"/>
      <c r="V1560" s="1"/>
      <c r="W1560" s="3"/>
      <c r="X1560" s="66"/>
      <c r="Y1560" s="162"/>
      <c r="Z1560" s="162"/>
      <c r="AA1560" s="162"/>
      <c r="AB1560" s="2"/>
      <c r="AC1560" s="2"/>
      <c r="AE1560" s="163"/>
      <c r="AG1560" s="1"/>
      <c r="AH1560" s="1"/>
      <c r="AI1560" s="1"/>
      <c r="AJ1560" s="50"/>
    </row>
    <row r="1561" spans="1:36" customFormat="1" x14ac:dyDescent="0.25">
      <c r="A1561" s="15"/>
      <c r="B1561" s="15"/>
      <c r="C1561" s="15"/>
      <c r="D1561" s="15"/>
      <c r="E1561" s="15"/>
      <c r="F1561" s="15"/>
      <c r="G1561" s="15"/>
      <c r="H1561" s="15"/>
      <c r="I1561" s="15"/>
      <c r="J1561" s="50"/>
      <c r="K1561" s="3"/>
      <c r="L1561" s="50"/>
      <c r="M1561" s="50"/>
      <c r="N1561" s="1"/>
      <c r="O1561" s="50"/>
      <c r="P1561" s="50"/>
      <c r="Q1561" s="50"/>
      <c r="R1561" s="3"/>
      <c r="S1561" s="2"/>
      <c r="T1561" s="1"/>
      <c r="U1561" s="1"/>
      <c r="V1561" s="1"/>
      <c r="W1561" s="3"/>
      <c r="X1561" s="66"/>
      <c r="Y1561" s="162"/>
      <c r="Z1561" s="162"/>
      <c r="AA1561" s="162"/>
      <c r="AB1561" s="2"/>
      <c r="AC1561" s="2"/>
      <c r="AE1561" s="163"/>
      <c r="AG1561" s="1"/>
      <c r="AH1561" s="1"/>
      <c r="AI1561" s="1"/>
      <c r="AJ1561" s="50"/>
    </row>
    <row r="1562" spans="1:36" customFormat="1" x14ac:dyDescent="0.25">
      <c r="A1562" s="15"/>
      <c r="B1562" s="15"/>
      <c r="C1562" s="15"/>
      <c r="D1562" s="15"/>
      <c r="E1562" s="15"/>
      <c r="F1562" s="15"/>
      <c r="G1562" s="15"/>
      <c r="H1562" s="15"/>
      <c r="I1562" s="15"/>
      <c r="J1562" s="50"/>
      <c r="K1562" s="3"/>
      <c r="L1562" s="50"/>
      <c r="M1562" s="50"/>
      <c r="N1562" s="1"/>
      <c r="O1562" s="50"/>
      <c r="P1562" s="50"/>
      <c r="Q1562" s="50"/>
      <c r="R1562" s="3"/>
      <c r="S1562" s="2"/>
      <c r="T1562" s="1"/>
      <c r="U1562" s="1"/>
      <c r="V1562" s="1"/>
      <c r="W1562" s="3"/>
      <c r="X1562" s="66"/>
      <c r="Y1562" s="162"/>
      <c r="Z1562" s="162"/>
      <c r="AA1562" s="162"/>
      <c r="AB1562" s="2"/>
      <c r="AC1562" s="2"/>
      <c r="AE1562" s="163"/>
      <c r="AG1562" s="1"/>
      <c r="AH1562" s="1"/>
      <c r="AI1562" s="1"/>
      <c r="AJ1562" s="50"/>
    </row>
    <row r="1563" spans="1:36" customFormat="1" x14ac:dyDescent="0.25">
      <c r="A1563" s="15"/>
      <c r="B1563" s="15"/>
      <c r="C1563" s="15"/>
      <c r="D1563" s="15"/>
      <c r="E1563" s="15"/>
      <c r="F1563" s="15"/>
      <c r="G1563" s="15"/>
      <c r="H1563" s="15"/>
      <c r="I1563" s="15"/>
      <c r="J1563" s="50"/>
      <c r="K1563" s="3"/>
      <c r="L1563" s="50"/>
      <c r="M1563" s="50"/>
      <c r="N1563" s="1"/>
      <c r="O1563" s="50"/>
      <c r="P1563" s="50"/>
      <c r="Q1563" s="50"/>
      <c r="R1563" s="3"/>
      <c r="S1563" s="2"/>
      <c r="T1563" s="1"/>
      <c r="U1563" s="1"/>
      <c r="V1563" s="1"/>
      <c r="W1563" s="3"/>
      <c r="X1563" s="66"/>
      <c r="Y1563" s="162"/>
      <c r="Z1563" s="162"/>
      <c r="AA1563" s="162"/>
      <c r="AB1563" s="2"/>
      <c r="AC1563" s="2"/>
      <c r="AE1563" s="163"/>
      <c r="AG1563" s="1"/>
      <c r="AH1563" s="1"/>
      <c r="AI1563" s="1"/>
      <c r="AJ1563" s="50"/>
    </row>
    <row r="1564" spans="1:36" customFormat="1" x14ac:dyDescent="0.25">
      <c r="A1564" s="15"/>
      <c r="B1564" s="15"/>
      <c r="C1564" s="15"/>
      <c r="D1564" s="15"/>
      <c r="E1564" s="15"/>
      <c r="F1564" s="15"/>
      <c r="G1564" s="15"/>
      <c r="H1564" s="15"/>
      <c r="I1564" s="15"/>
      <c r="J1564" s="50"/>
      <c r="K1564" s="3"/>
      <c r="L1564" s="50"/>
      <c r="M1564" s="50"/>
      <c r="N1564" s="1"/>
      <c r="O1564" s="50"/>
      <c r="P1564" s="50"/>
      <c r="Q1564" s="50"/>
      <c r="R1564" s="3"/>
      <c r="S1564" s="2"/>
      <c r="T1564" s="1"/>
      <c r="U1564" s="1"/>
      <c r="V1564" s="1"/>
      <c r="W1564" s="3"/>
      <c r="X1564" s="66"/>
      <c r="Y1564" s="162"/>
      <c r="Z1564" s="162"/>
      <c r="AA1564" s="162"/>
      <c r="AB1564" s="2"/>
      <c r="AC1564" s="2"/>
      <c r="AE1564" s="163"/>
      <c r="AG1564" s="1"/>
      <c r="AH1564" s="1"/>
      <c r="AI1564" s="1"/>
      <c r="AJ1564" s="50"/>
    </row>
    <row r="1565" spans="1:36" customFormat="1" x14ac:dyDescent="0.25">
      <c r="A1565" s="15"/>
      <c r="B1565" s="15"/>
      <c r="C1565" s="15"/>
      <c r="D1565" s="15"/>
      <c r="E1565" s="15"/>
      <c r="F1565" s="15"/>
      <c r="G1565" s="15"/>
      <c r="H1565" s="15"/>
      <c r="I1565" s="15"/>
      <c r="J1565" s="50"/>
      <c r="K1565" s="3"/>
      <c r="L1565" s="50"/>
      <c r="M1565" s="50"/>
      <c r="N1565" s="1"/>
      <c r="O1565" s="50"/>
      <c r="P1565" s="50"/>
      <c r="Q1565" s="50"/>
      <c r="R1565" s="3"/>
      <c r="S1565" s="2"/>
      <c r="T1565" s="1"/>
      <c r="U1565" s="1"/>
      <c r="V1565" s="1"/>
      <c r="W1565" s="3"/>
      <c r="X1565" s="66"/>
      <c r="Y1565" s="162"/>
      <c r="Z1565" s="162"/>
      <c r="AA1565" s="162"/>
      <c r="AB1565" s="2"/>
      <c r="AC1565" s="2"/>
      <c r="AE1565" s="163"/>
      <c r="AG1565" s="1"/>
      <c r="AH1565" s="1"/>
      <c r="AI1565" s="1"/>
      <c r="AJ1565" s="50"/>
    </row>
    <row r="1566" spans="1:36" customFormat="1" x14ac:dyDescent="0.25">
      <c r="A1566" s="15"/>
      <c r="B1566" s="15"/>
      <c r="C1566" s="15"/>
      <c r="D1566" s="15"/>
      <c r="E1566" s="15"/>
      <c r="F1566" s="15"/>
      <c r="G1566" s="15"/>
      <c r="H1566" s="15"/>
      <c r="I1566" s="15"/>
      <c r="J1566" s="50"/>
      <c r="K1566" s="3"/>
      <c r="L1566" s="50"/>
      <c r="M1566" s="50"/>
      <c r="N1566" s="1"/>
      <c r="O1566" s="50"/>
      <c r="P1566" s="50"/>
      <c r="Q1566" s="50"/>
      <c r="R1566" s="3"/>
      <c r="S1566" s="2"/>
      <c r="T1566" s="1"/>
      <c r="U1566" s="1"/>
      <c r="V1566" s="1"/>
      <c r="W1566" s="3"/>
      <c r="X1566" s="66"/>
      <c r="Y1566" s="162"/>
      <c r="Z1566" s="162"/>
      <c r="AA1566" s="162"/>
      <c r="AB1566" s="2"/>
      <c r="AC1566" s="2"/>
      <c r="AE1566" s="163"/>
      <c r="AG1566" s="1"/>
      <c r="AH1566" s="1"/>
      <c r="AI1566" s="1"/>
      <c r="AJ1566" s="50"/>
    </row>
    <row r="1567" spans="1:36" customFormat="1" x14ac:dyDescent="0.25">
      <c r="A1567" s="15"/>
      <c r="B1567" s="15"/>
      <c r="C1567" s="15"/>
      <c r="D1567" s="15"/>
      <c r="E1567" s="15"/>
      <c r="F1567" s="15"/>
      <c r="G1567" s="15"/>
      <c r="H1567" s="15"/>
      <c r="I1567" s="15"/>
      <c r="J1567" s="50"/>
      <c r="K1567" s="3"/>
      <c r="L1567" s="50"/>
      <c r="M1567" s="50"/>
      <c r="N1567" s="1"/>
      <c r="O1567" s="50"/>
      <c r="P1567" s="50"/>
      <c r="Q1567" s="50"/>
      <c r="R1567" s="3"/>
      <c r="S1567" s="2"/>
      <c r="T1567" s="1"/>
      <c r="U1567" s="1"/>
      <c r="V1567" s="1"/>
      <c r="W1567" s="3"/>
      <c r="X1567" s="66"/>
      <c r="Y1567" s="162"/>
      <c r="Z1567" s="162"/>
      <c r="AA1567" s="162"/>
      <c r="AB1567" s="2"/>
      <c r="AC1567" s="2"/>
      <c r="AE1567" s="163"/>
      <c r="AG1567" s="1"/>
      <c r="AH1567" s="1"/>
      <c r="AI1567" s="1"/>
      <c r="AJ1567" s="50"/>
    </row>
    <row r="1568" spans="1:36" customFormat="1" x14ac:dyDescent="0.25">
      <c r="A1568" s="15"/>
      <c r="B1568" s="15"/>
      <c r="C1568" s="15"/>
      <c r="D1568" s="15"/>
      <c r="E1568" s="15"/>
      <c r="F1568" s="15"/>
      <c r="G1568" s="15"/>
      <c r="H1568" s="15"/>
      <c r="I1568" s="15"/>
      <c r="J1568" s="50"/>
      <c r="K1568" s="3"/>
      <c r="L1568" s="50"/>
      <c r="M1568" s="50"/>
      <c r="N1568" s="1"/>
      <c r="O1568" s="50"/>
      <c r="P1568" s="50"/>
      <c r="Q1568" s="50"/>
      <c r="R1568" s="3"/>
      <c r="S1568" s="2"/>
      <c r="T1568" s="1"/>
      <c r="U1568" s="1"/>
      <c r="V1568" s="1"/>
      <c r="W1568" s="3"/>
      <c r="X1568" s="66"/>
      <c r="Y1568" s="162"/>
      <c r="Z1568" s="162"/>
      <c r="AA1568" s="162"/>
      <c r="AB1568" s="2"/>
      <c r="AC1568" s="2"/>
      <c r="AE1568" s="163"/>
      <c r="AG1568" s="1"/>
      <c r="AH1568" s="1"/>
      <c r="AI1568" s="1"/>
      <c r="AJ1568" s="50"/>
    </row>
    <row r="1569" spans="1:36" customFormat="1" x14ac:dyDescent="0.25">
      <c r="A1569" s="15"/>
      <c r="B1569" s="15"/>
      <c r="C1569" s="15"/>
      <c r="D1569" s="15"/>
      <c r="E1569" s="15"/>
      <c r="F1569" s="15"/>
      <c r="G1569" s="15"/>
      <c r="H1569" s="15"/>
      <c r="I1569" s="15"/>
      <c r="J1569" s="50"/>
      <c r="K1569" s="3"/>
      <c r="L1569" s="50"/>
      <c r="M1569" s="50"/>
      <c r="N1569" s="1"/>
      <c r="O1569" s="50"/>
      <c r="P1569" s="50"/>
      <c r="Q1569" s="50"/>
      <c r="R1569" s="3"/>
      <c r="S1569" s="2"/>
      <c r="T1569" s="1"/>
      <c r="U1569" s="1"/>
      <c r="V1569" s="1"/>
      <c r="W1569" s="3"/>
      <c r="X1569" s="66"/>
      <c r="Y1569" s="162"/>
      <c r="Z1569" s="162"/>
      <c r="AA1569" s="162"/>
      <c r="AB1569" s="2"/>
      <c r="AC1569" s="2"/>
      <c r="AE1569" s="163"/>
      <c r="AG1569" s="1"/>
      <c r="AH1569" s="1"/>
      <c r="AI1569" s="1"/>
      <c r="AJ1569" s="50"/>
    </row>
    <row r="1570" spans="1:36" customFormat="1" x14ac:dyDescent="0.25">
      <c r="A1570" s="15"/>
      <c r="B1570" s="15"/>
      <c r="C1570" s="15"/>
      <c r="D1570" s="15"/>
      <c r="E1570" s="15"/>
      <c r="F1570" s="15"/>
      <c r="G1570" s="15"/>
      <c r="H1570" s="15"/>
      <c r="I1570" s="15"/>
      <c r="J1570" s="50"/>
      <c r="K1570" s="3"/>
      <c r="L1570" s="50"/>
      <c r="M1570" s="50"/>
      <c r="N1570" s="1"/>
      <c r="O1570" s="50"/>
      <c r="P1570" s="50"/>
      <c r="Q1570" s="50"/>
      <c r="R1570" s="3"/>
      <c r="S1570" s="2"/>
      <c r="T1570" s="1"/>
      <c r="U1570" s="1"/>
      <c r="V1570" s="1"/>
      <c r="W1570" s="3"/>
      <c r="X1570" s="66"/>
      <c r="Y1570" s="162"/>
      <c r="Z1570" s="162"/>
      <c r="AA1570" s="162"/>
      <c r="AB1570" s="2"/>
      <c r="AC1570" s="2"/>
      <c r="AE1570" s="163"/>
      <c r="AG1570" s="1"/>
      <c r="AH1570" s="1"/>
      <c r="AI1570" s="1"/>
      <c r="AJ1570" s="50"/>
    </row>
    <row r="1571" spans="1:36" customFormat="1" x14ac:dyDescent="0.25">
      <c r="A1571" s="15"/>
      <c r="B1571" s="15"/>
      <c r="C1571" s="15"/>
      <c r="D1571" s="15"/>
      <c r="E1571" s="15"/>
      <c r="F1571" s="15"/>
      <c r="G1571" s="15"/>
      <c r="H1571" s="15"/>
      <c r="I1571" s="15"/>
      <c r="J1571" s="50"/>
      <c r="K1571" s="3"/>
      <c r="L1571" s="50"/>
      <c r="M1571" s="50"/>
      <c r="N1571" s="1"/>
      <c r="O1571" s="50"/>
      <c r="P1571" s="50"/>
      <c r="Q1571" s="50"/>
      <c r="R1571" s="3"/>
      <c r="S1571" s="2"/>
      <c r="T1571" s="1"/>
      <c r="U1571" s="1"/>
      <c r="V1571" s="1"/>
      <c r="W1571" s="3"/>
      <c r="X1571" s="66"/>
      <c r="Y1571" s="162"/>
      <c r="Z1571" s="162"/>
      <c r="AA1571" s="162"/>
      <c r="AB1571" s="2"/>
      <c r="AC1571" s="2"/>
      <c r="AE1571" s="163"/>
      <c r="AG1571" s="1"/>
      <c r="AH1571" s="1"/>
      <c r="AI1571" s="1"/>
      <c r="AJ1571" s="50"/>
    </row>
    <row r="1572" spans="1:36" customFormat="1" x14ac:dyDescent="0.25">
      <c r="A1572" s="15"/>
      <c r="B1572" s="15"/>
      <c r="C1572" s="15"/>
      <c r="D1572" s="15"/>
      <c r="E1572" s="15"/>
      <c r="F1572" s="15"/>
      <c r="G1572" s="15"/>
      <c r="H1572" s="15"/>
      <c r="I1572" s="15"/>
      <c r="J1572" s="50"/>
      <c r="K1572" s="3"/>
      <c r="L1572" s="50"/>
      <c r="M1572" s="50"/>
      <c r="N1572" s="1"/>
      <c r="O1572" s="50"/>
      <c r="P1572" s="50"/>
      <c r="Q1572" s="50"/>
      <c r="R1572" s="3"/>
      <c r="S1572" s="2"/>
      <c r="T1572" s="1"/>
      <c r="U1572" s="1"/>
      <c r="V1572" s="1"/>
      <c r="W1572" s="3"/>
      <c r="X1572" s="66"/>
      <c r="Y1572" s="162"/>
      <c r="Z1572" s="162"/>
      <c r="AA1572" s="162"/>
      <c r="AB1572" s="2"/>
      <c r="AC1572" s="2"/>
      <c r="AE1572" s="163"/>
      <c r="AG1572" s="1"/>
      <c r="AH1572" s="1"/>
      <c r="AI1572" s="1"/>
      <c r="AJ1572" s="50"/>
    </row>
    <row r="1573" spans="1:36" customFormat="1" x14ac:dyDescent="0.25">
      <c r="A1573" s="15"/>
      <c r="B1573" s="15"/>
      <c r="C1573" s="15"/>
      <c r="D1573" s="15"/>
      <c r="E1573" s="15"/>
      <c r="F1573" s="15"/>
      <c r="G1573" s="15"/>
      <c r="H1573" s="15"/>
      <c r="I1573" s="15"/>
      <c r="J1573" s="50"/>
      <c r="K1573" s="3"/>
      <c r="L1573" s="50"/>
      <c r="M1573" s="50"/>
      <c r="N1573" s="1"/>
      <c r="O1573" s="50"/>
      <c r="P1573" s="50"/>
      <c r="Q1573" s="50"/>
      <c r="R1573" s="3"/>
      <c r="S1573" s="2"/>
      <c r="T1573" s="1"/>
      <c r="U1573" s="1"/>
      <c r="V1573" s="1"/>
      <c r="W1573" s="3"/>
      <c r="X1573" s="66"/>
      <c r="Y1573" s="162"/>
      <c r="Z1573" s="162"/>
      <c r="AA1573" s="162"/>
      <c r="AB1573" s="2"/>
      <c r="AC1573" s="2"/>
      <c r="AE1573" s="163"/>
      <c r="AG1573" s="1"/>
      <c r="AH1573" s="1"/>
      <c r="AI1573" s="1"/>
      <c r="AJ1573" s="50"/>
    </row>
    <row r="1574" spans="1:36" customFormat="1" x14ac:dyDescent="0.25">
      <c r="A1574" s="15"/>
      <c r="B1574" s="15"/>
      <c r="C1574" s="15"/>
      <c r="D1574" s="15"/>
      <c r="E1574" s="15"/>
      <c r="F1574" s="15"/>
      <c r="G1574" s="15"/>
      <c r="H1574" s="15"/>
      <c r="I1574" s="15"/>
      <c r="J1574" s="50"/>
      <c r="K1574" s="3"/>
      <c r="L1574" s="50"/>
      <c r="M1574" s="50"/>
      <c r="N1574" s="1"/>
      <c r="O1574" s="50"/>
      <c r="P1574" s="50"/>
      <c r="Q1574" s="50"/>
      <c r="R1574" s="3"/>
      <c r="S1574" s="2"/>
      <c r="T1574" s="1"/>
      <c r="U1574" s="1"/>
      <c r="V1574" s="1"/>
      <c r="W1574" s="3"/>
      <c r="X1574" s="66"/>
      <c r="Y1574" s="162"/>
      <c r="Z1574" s="162"/>
      <c r="AA1574" s="162"/>
      <c r="AB1574" s="2"/>
      <c r="AC1574" s="2"/>
      <c r="AE1574" s="163"/>
      <c r="AG1574" s="1"/>
      <c r="AH1574" s="1"/>
      <c r="AI1574" s="1"/>
      <c r="AJ1574" s="50"/>
    </row>
    <row r="1575" spans="1:36" customFormat="1" x14ac:dyDescent="0.25">
      <c r="A1575" s="15"/>
      <c r="B1575" s="15"/>
      <c r="C1575" s="15"/>
      <c r="D1575" s="15"/>
      <c r="E1575" s="15"/>
      <c r="F1575" s="15"/>
      <c r="G1575" s="15"/>
      <c r="H1575" s="15"/>
      <c r="I1575" s="15"/>
      <c r="J1575" s="50"/>
      <c r="K1575" s="3"/>
      <c r="L1575" s="50"/>
      <c r="M1575" s="50"/>
      <c r="N1575" s="1"/>
      <c r="O1575" s="50"/>
      <c r="P1575" s="50"/>
      <c r="Q1575" s="50"/>
      <c r="R1575" s="3"/>
      <c r="S1575" s="2"/>
      <c r="T1575" s="1"/>
      <c r="U1575" s="1"/>
      <c r="V1575" s="1"/>
      <c r="W1575" s="3"/>
      <c r="X1575" s="66"/>
      <c r="Y1575" s="162"/>
      <c r="Z1575" s="162"/>
      <c r="AA1575" s="162"/>
      <c r="AB1575" s="2"/>
      <c r="AC1575" s="2"/>
      <c r="AE1575" s="163"/>
      <c r="AG1575" s="1"/>
      <c r="AH1575" s="1"/>
      <c r="AI1575" s="1"/>
      <c r="AJ1575" s="50"/>
    </row>
    <row r="1576" spans="1:36" customFormat="1" x14ac:dyDescent="0.25">
      <c r="A1576" s="15"/>
      <c r="B1576" s="15"/>
      <c r="C1576" s="15"/>
      <c r="D1576" s="15"/>
      <c r="E1576" s="15"/>
      <c r="F1576" s="15"/>
      <c r="G1576" s="15"/>
      <c r="H1576" s="15"/>
      <c r="I1576" s="15"/>
      <c r="J1576" s="50"/>
      <c r="K1576" s="3"/>
      <c r="L1576" s="50"/>
      <c r="M1576" s="50"/>
      <c r="N1576" s="1"/>
      <c r="O1576" s="50"/>
      <c r="P1576" s="50"/>
      <c r="Q1576" s="50"/>
      <c r="R1576" s="3"/>
      <c r="S1576" s="2"/>
      <c r="T1576" s="1"/>
      <c r="U1576" s="1"/>
      <c r="V1576" s="1"/>
      <c r="W1576" s="3"/>
      <c r="X1576" s="66"/>
      <c r="Y1576" s="162"/>
      <c r="Z1576" s="162"/>
      <c r="AA1576" s="162"/>
      <c r="AB1576" s="2"/>
      <c r="AC1576" s="2"/>
      <c r="AE1576" s="163"/>
      <c r="AG1576" s="1"/>
      <c r="AH1576" s="1"/>
      <c r="AI1576" s="1"/>
      <c r="AJ1576" s="50"/>
    </row>
    <row r="1577" spans="1:36" customFormat="1" x14ac:dyDescent="0.25">
      <c r="A1577" s="15"/>
      <c r="B1577" s="15"/>
      <c r="C1577" s="15"/>
      <c r="D1577" s="15"/>
      <c r="E1577" s="15"/>
      <c r="F1577" s="15"/>
      <c r="G1577" s="15"/>
      <c r="H1577" s="15"/>
      <c r="I1577" s="15"/>
      <c r="J1577" s="50"/>
      <c r="K1577" s="3"/>
      <c r="L1577" s="50"/>
      <c r="M1577" s="50"/>
      <c r="N1577" s="1"/>
      <c r="O1577" s="50"/>
      <c r="P1577" s="50"/>
      <c r="Q1577" s="50"/>
      <c r="R1577" s="3"/>
      <c r="S1577" s="2"/>
      <c r="T1577" s="1"/>
      <c r="U1577" s="1"/>
      <c r="V1577" s="1"/>
      <c r="W1577" s="3"/>
      <c r="X1577" s="66"/>
      <c r="Y1577" s="162"/>
      <c r="Z1577" s="162"/>
      <c r="AA1577" s="162"/>
      <c r="AB1577" s="2"/>
      <c r="AC1577" s="2"/>
      <c r="AE1577" s="163"/>
      <c r="AG1577" s="1"/>
      <c r="AH1577" s="1"/>
      <c r="AI1577" s="1"/>
      <c r="AJ1577" s="50"/>
    </row>
    <row r="1578" spans="1:36" customFormat="1" x14ac:dyDescent="0.25">
      <c r="A1578" s="15"/>
      <c r="B1578" s="15"/>
      <c r="C1578" s="15"/>
      <c r="D1578" s="15"/>
      <c r="E1578" s="15"/>
      <c r="F1578" s="15"/>
      <c r="G1578" s="15"/>
      <c r="H1578" s="15"/>
      <c r="I1578" s="15"/>
      <c r="J1578" s="50"/>
      <c r="K1578" s="3"/>
      <c r="L1578" s="50"/>
      <c r="M1578" s="50"/>
      <c r="N1578" s="1"/>
      <c r="O1578" s="50"/>
      <c r="P1578" s="50"/>
      <c r="Q1578" s="50"/>
      <c r="R1578" s="3"/>
      <c r="S1578" s="2"/>
      <c r="T1578" s="1"/>
      <c r="U1578" s="1"/>
      <c r="V1578" s="1"/>
      <c r="W1578" s="3"/>
      <c r="X1578" s="66"/>
      <c r="Y1578" s="162"/>
      <c r="Z1578" s="162"/>
      <c r="AA1578" s="162"/>
      <c r="AB1578" s="2"/>
      <c r="AC1578" s="2"/>
      <c r="AE1578" s="163"/>
      <c r="AG1578" s="1"/>
      <c r="AH1578" s="1"/>
      <c r="AI1578" s="1"/>
      <c r="AJ1578" s="50"/>
    </row>
    <row r="1579" spans="1:36" customFormat="1" x14ac:dyDescent="0.25">
      <c r="A1579" s="15"/>
      <c r="B1579" s="15"/>
      <c r="C1579" s="15"/>
      <c r="D1579" s="15"/>
      <c r="E1579" s="15"/>
      <c r="F1579" s="15"/>
      <c r="G1579" s="15"/>
      <c r="H1579" s="15"/>
      <c r="I1579" s="15"/>
      <c r="J1579" s="50"/>
      <c r="K1579" s="3"/>
      <c r="L1579" s="50"/>
      <c r="M1579" s="50"/>
      <c r="N1579" s="1"/>
      <c r="O1579" s="50"/>
      <c r="P1579" s="50"/>
      <c r="Q1579" s="50"/>
      <c r="R1579" s="3"/>
      <c r="S1579" s="2"/>
      <c r="T1579" s="1"/>
      <c r="U1579" s="1"/>
      <c r="V1579" s="1"/>
      <c r="W1579" s="3"/>
      <c r="X1579" s="66"/>
      <c r="Y1579" s="162"/>
      <c r="Z1579" s="162"/>
      <c r="AA1579" s="162"/>
      <c r="AB1579" s="2"/>
      <c r="AC1579" s="2"/>
      <c r="AE1579" s="163"/>
      <c r="AG1579" s="1"/>
      <c r="AH1579" s="1"/>
      <c r="AI1579" s="1"/>
      <c r="AJ1579" s="50"/>
    </row>
    <row r="1580" spans="1:36" customFormat="1" x14ac:dyDescent="0.25">
      <c r="A1580" s="15"/>
      <c r="B1580" s="15"/>
      <c r="C1580" s="15"/>
      <c r="D1580" s="15"/>
      <c r="E1580" s="15"/>
      <c r="F1580" s="15"/>
      <c r="G1580" s="15"/>
      <c r="H1580" s="15"/>
      <c r="I1580" s="15"/>
      <c r="J1580" s="50"/>
      <c r="K1580" s="3"/>
      <c r="L1580" s="50"/>
      <c r="M1580" s="50"/>
      <c r="N1580" s="1"/>
      <c r="O1580" s="50"/>
      <c r="P1580" s="50"/>
      <c r="Q1580" s="50"/>
      <c r="R1580" s="3"/>
      <c r="S1580" s="2"/>
      <c r="T1580" s="1"/>
      <c r="U1580" s="1"/>
      <c r="V1580" s="1"/>
      <c r="W1580" s="3"/>
      <c r="X1580" s="66"/>
      <c r="Y1580" s="162"/>
      <c r="Z1580" s="162"/>
      <c r="AA1580" s="162"/>
      <c r="AB1580" s="2"/>
      <c r="AC1580" s="2"/>
      <c r="AE1580" s="163"/>
      <c r="AG1580" s="1"/>
      <c r="AH1580" s="1"/>
      <c r="AI1580" s="1"/>
      <c r="AJ1580" s="50"/>
    </row>
    <row r="1581" spans="1:36" customFormat="1" x14ac:dyDescent="0.25">
      <c r="A1581" s="15"/>
      <c r="B1581" s="15"/>
      <c r="C1581" s="15"/>
      <c r="D1581" s="15"/>
      <c r="E1581" s="15"/>
      <c r="F1581" s="15"/>
      <c r="G1581" s="15"/>
      <c r="H1581" s="15"/>
      <c r="I1581" s="15"/>
      <c r="J1581" s="50"/>
      <c r="K1581" s="3"/>
      <c r="L1581" s="50"/>
      <c r="M1581" s="50"/>
      <c r="N1581" s="1"/>
      <c r="O1581" s="50"/>
      <c r="P1581" s="50"/>
      <c r="Q1581" s="50"/>
      <c r="R1581" s="3"/>
      <c r="S1581" s="2"/>
      <c r="T1581" s="1"/>
      <c r="U1581" s="1"/>
      <c r="V1581" s="1"/>
      <c r="W1581" s="3"/>
      <c r="X1581" s="66"/>
      <c r="Y1581" s="162"/>
      <c r="Z1581" s="162"/>
      <c r="AA1581" s="162"/>
      <c r="AB1581" s="2"/>
      <c r="AC1581" s="2"/>
      <c r="AE1581" s="163"/>
      <c r="AG1581" s="1"/>
      <c r="AH1581" s="1"/>
      <c r="AI1581" s="1"/>
      <c r="AJ1581" s="50"/>
    </row>
    <row r="1582" spans="1:36" customFormat="1" x14ac:dyDescent="0.25">
      <c r="A1582" s="15"/>
      <c r="B1582" s="15"/>
      <c r="C1582" s="15"/>
      <c r="D1582" s="15"/>
      <c r="E1582" s="15"/>
      <c r="F1582" s="15"/>
      <c r="G1582" s="15"/>
      <c r="H1582" s="15"/>
      <c r="I1582" s="15"/>
      <c r="J1582" s="50"/>
      <c r="K1582" s="3"/>
      <c r="L1582" s="50"/>
      <c r="M1582" s="50"/>
      <c r="N1582" s="1"/>
      <c r="O1582" s="50"/>
      <c r="P1582" s="50"/>
      <c r="Q1582" s="50"/>
      <c r="R1582" s="3"/>
      <c r="S1582" s="2"/>
      <c r="T1582" s="1"/>
      <c r="U1582" s="1"/>
      <c r="V1582" s="1"/>
      <c r="W1582" s="3"/>
      <c r="X1582" s="66"/>
      <c r="Y1582" s="162"/>
      <c r="Z1582" s="162"/>
      <c r="AA1582" s="162"/>
      <c r="AB1582" s="2"/>
      <c r="AC1582" s="2"/>
      <c r="AE1582" s="163"/>
      <c r="AG1582" s="1"/>
      <c r="AH1582" s="1"/>
      <c r="AI1582" s="1"/>
      <c r="AJ1582" s="50"/>
    </row>
    <row r="1583" spans="1:36" customFormat="1" x14ac:dyDescent="0.25">
      <c r="A1583" s="15"/>
      <c r="B1583" s="15"/>
      <c r="C1583" s="15"/>
      <c r="D1583" s="15"/>
      <c r="E1583" s="15"/>
      <c r="F1583" s="15"/>
      <c r="G1583" s="15"/>
      <c r="H1583" s="15"/>
      <c r="I1583" s="15"/>
      <c r="J1583" s="50"/>
      <c r="K1583" s="3"/>
      <c r="L1583" s="50"/>
      <c r="M1583" s="50"/>
      <c r="N1583" s="1"/>
      <c r="O1583" s="50"/>
      <c r="P1583" s="50"/>
      <c r="Q1583" s="50"/>
      <c r="R1583" s="3"/>
      <c r="S1583" s="2"/>
      <c r="T1583" s="1"/>
      <c r="U1583" s="1"/>
      <c r="V1583" s="1"/>
      <c r="W1583" s="3"/>
      <c r="X1583" s="66"/>
      <c r="Y1583" s="162"/>
      <c r="Z1583" s="162"/>
      <c r="AA1583" s="162"/>
      <c r="AB1583" s="2"/>
      <c r="AC1583" s="2"/>
      <c r="AE1583" s="163"/>
      <c r="AG1583" s="1"/>
      <c r="AH1583" s="1"/>
      <c r="AI1583" s="1"/>
      <c r="AJ1583" s="50"/>
    </row>
    <row r="1584" spans="1:36" customFormat="1" x14ac:dyDescent="0.25">
      <c r="A1584" s="15"/>
      <c r="B1584" s="15"/>
      <c r="C1584" s="15"/>
      <c r="D1584" s="15"/>
      <c r="E1584" s="15"/>
      <c r="F1584" s="15"/>
      <c r="G1584" s="15"/>
      <c r="H1584" s="15"/>
      <c r="I1584" s="15"/>
      <c r="J1584" s="50"/>
      <c r="K1584" s="3"/>
      <c r="L1584" s="50"/>
      <c r="M1584" s="50"/>
      <c r="N1584" s="1"/>
      <c r="O1584" s="50"/>
      <c r="P1584" s="50"/>
      <c r="Q1584" s="50"/>
      <c r="R1584" s="3"/>
      <c r="S1584" s="2"/>
      <c r="T1584" s="1"/>
      <c r="U1584" s="1"/>
      <c r="V1584" s="1"/>
      <c r="W1584" s="3"/>
      <c r="X1584" s="66"/>
      <c r="Y1584" s="162"/>
      <c r="Z1584" s="162"/>
      <c r="AA1584" s="162"/>
      <c r="AB1584" s="2"/>
      <c r="AC1584" s="2"/>
      <c r="AE1584" s="163"/>
      <c r="AG1584" s="1"/>
      <c r="AH1584" s="1"/>
      <c r="AI1584" s="1"/>
      <c r="AJ1584" s="50"/>
    </row>
    <row r="1585" spans="1:36" customFormat="1" x14ac:dyDescent="0.25">
      <c r="A1585" s="15"/>
      <c r="B1585" s="15"/>
      <c r="C1585" s="15"/>
      <c r="D1585" s="15"/>
      <c r="E1585" s="15"/>
      <c r="F1585" s="15"/>
      <c r="G1585" s="15"/>
      <c r="H1585" s="15"/>
      <c r="I1585" s="15"/>
      <c r="J1585" s="50"/>
      <c r="K1585" s="3"/>
      <c r="L1585" s="50"/>
      <c r="M1585" s="50"/>
      <c r="N1585" s="1"/>
      <c r="O1585" s="50"/>
      <c r="P1585" s="50"/>
      <c r="Q1585" s="50"/>
      <c r="R1585" s="3"/>
      <c r="S1585" s="2"/>
      <c r="T1585" s="1"/>
      <c r="U1585" s="1"/>
      <c r="V1585" s="1"/>
      <c r="W1585" s="3"/>
      <c r="X1585" s="66"/>
      <c r="Y1585" s="162"/>
      <c r="Z1585" s="162"/>
      <c r="AA1585" s="162"/>
      <c r="AB1585" s="2"/>
      <c r="AC1585" s="2"/>
      <c r="AE1585" s="163"/>
      <c r="AG1585" s="1"/>
      <c r="AH1585" s="1"/>
      <c r="AI1585" s="1"/>
      <c r="AJ1585" s="50"/>
    </row>
    <row r="1586" spans="1:36" customFormat="1" x14ac:dyDescent="0.25">
      <c r="A1586" s="15"/>
      <c r="B1586" s="15"/>
      <c r="C1586" s="15"/>
      <c r="D1586" s="15"/>
      <c r="E1586" s="15"/>
      <c r="F1586" s="15"/>
      <c r="G1586" s="15"/>
      <c r="H1586" s="15"/>
      <c r="I1586" s="15"/>
      <c r="J1586" s="50"/>
      <c r="K1586" s="3"/>
      <c r="L1586" s="50"/>
      <c r="M1586" s="50"/>
      <c r="N1586" s="1"/>
      <c r="O1586" s="50"/>
      <c r="P1586" s="50"/>
      <c r="Q1586" s="50"/>
      <c r="R1586" s="3"/>
      <c r="S1586" s="2"/>
      <c r="T1586" s="1"/>
      <c r="U1586" s="1"/>
      <c r="V1586" s="1"/>
      <c r="W1586" s="3"/>
      <c r="X1586" s="66"/>
      <c r="Y1586" s="162"/>
      <c r="Z1586" s="162"/>
      <c r="AA1586" s="162"/>
      <c r="AB1586" s="2"/>
      <c r="AC1586" s="2"/>
      <c r="AE1586" s="163"/>
      <c r="AG1586" s="1"/>
      <c r="AH1586" s="1"/>
      <c r="AI1586" s="1"/>
      <c r="AJ1586" s="50"/>
    </row>
    <row r="1587" spans="1:36" customFormat="1" x14ac:dyDescent="0.25">
      <c r="A1587" s="15"/>
      <c r="B1587" s="15"/>
      <c r="C1587" s="15"/>
      <c r="D1587" s="15"/>
      <c r="E1587" s="15"/>
      <c r="F1587" s="15"/>
      <c r="G1587" s="15"/>
      <c r="H1587" s="15"/>
      <c r="I1587" s="15"/>
      <c r="J1587" s="50"/>
      <c r="K1587" s="3"/>
      <c r="L1587" s="50"/>
      <c r="M1587" s="50"/>
      <c r="N1587" s="1"/>
      <c r="O1587" s="50"/>
      <c r="P1587" s="50"/>
      <c r="Q1587" s="50"/>
      <c r="R1587" s="3"/>
      <c r="S1587" s="2"/>
      <c r="T1587" s="1"/>
      <c r="U1587" s="1"/>
      <c r="V1587" s="1"/>
      <c r="W1587" s="3"/>
      <c r="X1587" s="66"/>
      <c r="Y1587" s="162"/>
      <c r="Z1587" s="162"/>
      <c r="AA1587" s="162"/>
      <c r="AB1587" s="2"/>
      <c r="AC1587" s="2"/>
      <c r="AE1587" s="163"/>
      <c r="AG1587" s="1"/>
      <c r="AH1587" s="1"/>
      <c r="AI1587" s="1"/>
      <c r="AJ1587" s="50"/>
    </row>
    <row r="1588" spans="1:36" customFormat="1" x14ac:dyDescent="0.25">
      <c r="A1588" s="15"/>
      <c r="B1588" s="15"/>
      <c r="C1588" s="15"/>
      <c r="D1588" s="15"/>
      <c r="E1588" s="15"/>
      <c r="F1588" s="15"/>
      <c r="G1588" s="15"/>
      <c r="H1588" s="15"/>
      <c r="I1588" s="15"/>
      <c r="J1588" s="50"/>
      <c r="K1588" s="3"/>
      <c r="L1588" s="50"/>
      <c r="M1588" s="50"/>
      <c r="N1588" s="1"/>
      <c r="O1588" s="50"/>
      <c r="P1588" s="50"/>
      <c r="Q1588" s="50"/>
      <c r="R1588" s="3"/>
      <c r="S1588" s="2"/>
      <c r="T1588" s="1"/>
      <c r="U1588" s="1"/>
      <c r="V1588" s="1"/>
      <c r="W1588" s="3"/>
      <c r="X1588" s="66"/>
      <c r="Y1588" s="162"/>
      <c r="Z1588" s="162"/>
      <c r="AA1588" s="162"/>
      <c r="AB1588" s="2"/>
      <c r="AC1588" s="2"/>
      <c r="AE1588" s="163"/>
      <c r="AG1588" s="1"/>
      <c r="AH1588" s="1"/>
      <c r="AI1588" s="1"/>
      <c r="AJ1588" s="50"/>
    </row>
    <row r="1589" spans="1:36" customFormat="1" x14ac:dyDescent="0.25">
      <c r="A1589" s="15"/>
      <c r="B1589" s="15"/>
      <c r="C1589" s="15"/>
      <c r="D1589" s="15"/>
      <c r="E1589" s="15"/>
      <c r="F1589" s="15"/>
      <c r="G1589" s="15"/>
      <c r="H1589" s="15"/>
      <c r="I1589" s="15"/>
      <c r="J1589" s="50"/>
      <c r="K1589" s="3"/>
      <c r="L1589" s="50"/>
      <c r="M1589" s="50"/>
      <c r="N1589" s="1"/>
      <c r="O1589" s="50"/>
      <c r="P1589" s="50"/>
      <c r="Q1589" s="50"/>
      <c r="R1589" s="3"/>
      <c r="S1589" s="2"/>
      <c r="T1589" s="1"/>
      <c r="U1589" s="1"/>
      <c r="V1589" s="1"/>
      <c r="W1589" s="3"/>
      <c r="X1589" s="66"/>
      <c r="Y1589" s="162"/>
      <c r="Z1589" s="162"/>
      <c r="AA1589" s="162"/>
      <c r="AB1589" s="2"/>
      <c r="AC1589" s="2"/>
      <c r="AE1589" s="163"/>
      <c r="AG1589" s="1"/>
      <c r="AH1589" s="1"/>
      <c r="AI1589" s="1"/>
      <c r="AJ1589" s="50"/>
    </row>
    <row r="1590" spans="1:36" customFormat="1" x14ac:dyDescent="0.25">
      <c r="A1590" s="15"/>
      <c r="B1590" s="15"/>
      <c r="C1590" s="15"/>
      <c r="D1590" s="15"/>
      <c r="E1590" s="15"/>
      <c r="F1590" s="15"/>
      <c r="G1590" s="15"/>
      <c r="H1590" s="15"/>
      <c r="I1590" s="15"/>
      <c r="J1590" s="50"/>
      <c r="K1590" s="3"/>
      <c r="L1590" s="50"/>
      <c r="M1590" s="50"/>
      <c r="N1590" s="1"/>
      <c r="O1590" s="50"/>
      <c r="P1590" s="50"/>
      <c r="Q1590" s="50"/>
      <c r="R1590" s="3"/>
      <c r="S1590" s="2"/>
      <c r="T1590" s="1"/>
      <c r="U1590" s="1"/>
      <c r="V1590" s="1"/>
      <c r="W1590" s="3"/>
      <c r="X1590" s="66"/>
      <c r="Y1590" s="162"/>
      <c r="Z1590" s="162"/>
      <c r="AA1590" s="162"/>
      <c r="AB1590" s="2"/>
      <c r="AC1590" s="2"/>
      <c r="AE1590" s="163"/>
      <c r="AG1590" s="1"/>
      <c r="AH1590" s="1"/>
      <c r="AI1590" s="1"/>
      <c r="AJ1590" s="50"/>
    </row>
    <row r="1591" spans="1:36" customFormat="1" x14ac:dyDescent="0.25">
      <c r="A1591" s="15"/>
      <c r="B1591" s="15"/>
      <c r="C1591" s="15"/>
      <c r="D1591" s="15"/>
      <c r="E1591" s="15"/>
      <c r="F1591" s="15"/>
      <c r="G1591" s="15"/>
      <c r="H1591" s="15"/>
      <c r="I1591" s="15"/>
      <c r="J1591" s="50"/>
      <c r="K1591" s="3"/>
      <c r="L1591" s="50"/>
      <c r="M1591" s="50"/>
      <c r="N1591" s="1"/>
      <c r="O1591" s="50"/>
      <c r="P1591" s="50"/>
      <c r="Q1591" s="50"/>
      <c r="R1591" s="3"/>
      <c r="S1591" s="2"/>
      <c r="T1591" s="1"/>
      <c r="U1591" s="1"/>
      <c r="V1591" s="1"/>
      <c r="W1591" s="3"/>
      <c r="X1591" s="66"/>
      <c r="Y1591" s="162"/>
      <c r="Z1591" s="162"/>
      <c r="AA1591" s="162"/>
      <c r="AB1591" s="2"/>
      <c r="AC1591" s="2"/>
      <c r="AE1591" s="163"/>
      <c r="AG1591" s="1"/>
      <c r="AH1591" s="1"/>
      <c r="AI1591" s="1"/>
      <c r="AJ1591" s="50"/>
    </row>
    <row r="1592" spans="1:36" customFormat="1" x14ac:dyDescent="0.25">
      <c r="A1592" s="15"/>
      <c r="B1592" s="15"/>
      <c r="C1592" s="15"/>
      <c r="D1592" s="15"/>
      <c r="E1592" s="15"/>
      <c r="F1592" s="15"/>
      <c r="G1592" s="15"/>
      <c r="H1592" s="15"/>
      <c r="I1592" s="15"/>
      <c r="J1592" s="50"/>
      <c r="K1592" s="3"/>
      <c r="L1592" s="50"/>
      <c r="M1592" s="50"/>
      <c r="N1592" s="1"/>
      <c r="O1592" s="50"/>
      <c r="P1592" s="50"/>
      <c r="Q1592" s="50"/>
      <c r="R1592" s="3"/>
      <c r="S1592" s="2"/>
      <c r="T1592" s="1"/>
      <c r="U1592" s="1"/>
      <c r="V1592" s="1"/>
      <c r="W1592" s="3"/>
      <c r="X1592" s="66"/>
      <c r="Y1592" s="162"/>
      <c r="Z1592" s="162"/>
      <c r="AA1592" s="162"/>
      <c r="AB1592" s="2"/>
      <c r="AC1592" s="2"/>
      <c r="AE1592" s="163"/>
      <c r="AG1592" s="1"/>
      <c r="AH1592" s="1"/>
      <c r="AI1592" s="1"/>
      <c r="AJ1592" s="50"/>
    </row>
    <row r="1593" spans="1:36" customFormat="1" x14ac:dyDescent="0.25">
      <c r="A1593" s="15"/>
      <c r="B1593" s="15"/>
      <c r="C1593" s="15"/>
      <c r="D1593" s="15"/>
      <c r="E1593" s="15"/>
      <c r="F1593" s="15"/>
      <c r="G1593" s="15"/>
      <c r="H1593" s="15"/>
      <c r="I1593" s="15"/>
      <c r="J1593" s="50"/>
      <c r="K1593" s="3"/>
      <c r="L1593" s="50"/>
      <c r="M1593" s="50"/>
      <c r="N1593" s="1"/>
      <c r="O1593" s="50"/>
      <c r="P1593" s="50"/>
      <c r="Q1593" s="50"/>
      <c r="R1593" s="3"/>
      <c r="S1593" s="2"/>
      <c r="T1593" s="1"/>
      <c r="U1593" s="1"/>
      <c r="V1593" s="1"/>
      <c r="W1593" s="3"/>
      <c r="X1593" s="66"/>
      <c r="Y1593" s="162"/>
      <c r="Z1593" s="162"/>
      <c r="AA1593" s="162"/>
      <c r="AB1593" s="2"/>
      <c r="AC1593" s="2"/>
      <c r="AE1593" s="163"/>
      <c r="AG1593" s="1"/>
      <c r="AH1593" s="1"/>
      <c r="AI1593" s="1"/>
      <c r="AJ1593" s="50"/>
    </row>
    <row r="1594" spans="1:36" customFormat="1" x14ac:dyDescent="0.25">
      <c r="A1594" s="15"/>
      <c r="B1594" s="15"/>
      <c r="C1594" s="15"/>
      <c r="D1594" s="15"/>
      <c r="E1594" s="15"/>
      <c r="F1594" s="15"/>
      <c r="G1594" s="15"/>
      <c r="H1594" s="15"/>
      <c r="I1594" s="15"/>
      <c r="J1594" s="50"/>
      <c r="K1594" s="3"/>
      <c r="L1594" s="50"/>
      <c r="M1594" s="50"/>
      <c r="N1594" s="1"/>
      <c r="O1594" s="50"/>
      <c r="P1594" s="50"/>
      <c r="Q1594" s="50"/>
      <c r="R1594" s="3"/>
      <c r="S1594" s="2"/>
      <c r="T1594" s="1"/>
      <c r="U1594" s="1"/>
      <c r="V1594" s="1"/>
      <c r="W1594" s="3"/>
      <c r="X1594" s="66"/>
      <c r="Y1594" s="162"/>
      <c r="Z1594" s="162"/>
      <c r="AA1594" s="162"/>
      <c r="AB1594" s="2"/>
      <c r="AC1594" s="2"/>
      <c r="AE1594" s="163"/>
      <c r="AG1594" s="1"/>
      <c r="AH1594" s="1"/>
      <c r="AI1594" s="1"/>
      <c r="AJ1594" s="50"/>
    </row>
    <row r="1595" spans="1:36" customFormat="1" x14ac:dyDescent="0.25">
      <c r="A1595" s="15"/>
      <c r="B1595" s="15"/>
      <c r="C1595" s="15"/>
      <c r="D1595" s="15"/>
      <c r="E1595" s="15"/>
      <c r="F1595" s="15"/>
      <c r="G1595" s="15"/>
      <c r="H1595" s="15"/>
      <c r="I1595" s="15"/>
      <c r="J1595" s="50"/>
      <c r="K1595" s="3"/>
      <c r="L1595" s="50"/>
      <c r="M1595" s="50"/>
      <c r="N1595" s="1"/>
      <c r="O1595" s="50"/>
      <c r="P1595" s="50"/>
      <c r="Q1595" s="50"/>
      <c r="R1595" s="3"/>
      <c r="S1595" s="2"/>
      <c r="T1595" s="1"/>
      <c r="U1595" s="1"/>
      <c r="V1595" s="1"/>
      <c r="W1595" s="3"/>
      <c r="X1595" s="66"/>
      <c r="Y1595" s="162"/>
      <c r="Z1595" s="162"/>
      <c r="AA1595" s="162"/>
      <c r="AB1595" s="2"/>
      <c r="AC1595" s="2"/>
      <c r="AE1595" s="163"/>
      <c r="AG1595" s="1"/>
      <c r="AH1595" s="1"/>
      <c r="AI1595" s="1"/>
      <c r="AJ1595" s="50"/>
    </row>
    <row r="1596" spans="1:36" customFormat="1" x14ac:dyDescent="0.25">
      <c r="A1596" s="15"/>
      <c r="B1596" s="15"/>
      <c r="C1596" s="15"/>
      <c r="D1596" s="15"/>
      <c r="E1596" s="15"/>
      <c r="F1596" s="15"/>
      <c r="G1596" s="15"/>
      <c r="H1596" s="15"/>
      <c r="I1596" s="15"/>
      <c r="J1596" s="50"/>
      <c r="K1596" s="3"/>
      <c r="L1596" s="50"/>
      <c r="M1596" s="50"/>
      <c r="N1596" s="1"/>
      <c r="O1596" s="50"/>
      <c r="P1596" s="50"/>
      <c r="Q1596" s="50"/>
      <c r="R1596" s="3"/>
      <c r="S1596" s="2"/>
      <c r="T1596" s="1"/>
      <c r="U1596" s="1"/>
      <c r="V1596" s="1"/>
      <c r="W1596" s="3"/>
      <c r="X1596" s="66"/>
      <c r="Y1596" s="162"/>
      <c r="Z1596" s="162"/>
      <c r="AA1596" s="162"/>
      <c r="AB1596" s="2"/>
      <c r="AC1596" s="2"/>
      <c r="AE1596" s="163"/>
      <c r="AG1596" s="1"/>
      <c r="AH1596" s="1"/>
      <c r="AI1596" s="1"/>
      <c r="AJ1596" s="50"/>
    </row>
    <row r="1597" spans="1:36" customFormat="1" x14ac:dyDescent="0.25">
      <c r="A1597" s="15"/>
      <c r="B1597" s="15"/>
      <c r="C1597" s="15"/>
      <c r="D1597" s="15"/>
      <c r="E1597" s="15"/>
      <c r="F1597" s="15"/>
      <c r="G1597" s="15"/>
      <c r="H1597" s="15"/>
      <c r="I1597" s="15"/>
      <c r="J1597" s="50"/>
      <c r="K1597" s="3"/>
      <c r="L1597" s="50"/>
      <c r="M1597" s="50"/>
      <c r="N1597" s="1"/>
      <c r="O1597" s="50"/>
      <c r="P1597" s="50"/>
      <c r="Q1597" s="50"/>
      <c r="R1597" s="3"/>
      <c r="S1597" s="2"/>
      <c r="T1597" s="1"/>
      <c r="U1597" s="1"/>
      <c r="V1597" s="1"/>
      <c r="W1597" s="3"/>
      <c r="X1597" s="66"/>
      <c r="Y1597" s="162"/>
      <c r="Z1597" s="162"/>
      <c r="AA1597" s="162"/>
      <c r="AB1597" s="2"/>
      <c r="AC1597" s="2"/>
      <c r="AE1597" s="163"/>
      <c r="AG1597" s="1"/>
      <c r="AH1597" s="1"/>
      <c r="AI1597" s="1"/>
      <c r="AJ1597" s="50"/>
    </row>
    <row r="1598" spans="1:36" customFormat="1" x14ac:dyDescent="0.25">
      <c r="A1598" s="15"/>
      <c r="B1598" s="15"/>
      <c r="C1598" s="15"/>
      <c r="D1598" s="15"/>
      <c r="E1598" s="15"/>
      <c r="F1598" s="15"/>
      <c r="G1598" s="15"/>
      <c r="H1598" s="15"/>
      <c r="I1598" s="15"/>
      <c r="J1598" s="50"/>
      <c r="K1598" s="3"/>
      <c r="L1598" s="50"/>
      <c r="M1598" s="50"/>
      <c r="N1598" s="1"/>
      <c r="O1598" s="50"/>
      <c r="P1598" s="50"/>
      <c r="Q1598" s="50"/>
      <c r="R1598" s="3"/>
      <c r="S1598" s="2"/>
      <c r="T1598" s="1"/>
      <c r="U1598" s="1"/>
      <c r="V1598" s="1"/>
      <c r="W1598" s="3"/>
      <c r="X1598" s="66"/>
      <c r="Y1598" s="162"/>
      <c r="Z1598" s="162"/>
      <c r="AA1598" s="162"/>
      <c r="AB1598" s="2"/>
      <c r="AC1598" s="2"/>
      <c r="AE1598" s="163"/>
      <c r="AG1598" s="1"/>
      <c r="AH1598" s="1"/>
      <c r="AI1598" s="1"/>
      <c r="AJ1598" s="50"/>
    </row>
    <row r="1599" spans="1:36" customFormat="1" x14ac:dyDescent="0.25">
      <c r="A1599" s="15"/>
      <c r="B1599" s="15"/>
      <c r="C1599" s="15"/>
      <c r="D1599" s="15"/>
      <c r="E1599" s="15"/>
      <c r="F1599" s="15"/>
      <c r="G1599" s="15"/>
      <c r="H1599" s="15"/>
      <c r="I1599" s="15"/>
      <c r="J1599" s="50"/>
      <c r="K1599" s="3"/>
      <c r="L1599" s="50"/>
      <c r="M1599" s="50"/>
      <c r="N1599" s="1"/>
      <c r="O1599" s="50"/>
      <c r="P1599" s="50"/>
      <c r="Q1599" s="50"/>
      <c r="R1599" s="3"/>
      <c r="S1599" s="2"/>
      <c r="T1599" s="1"/>
      <c r="U1599" s="1"/>
      <c r="V1599" s="1"/>
      <c r="W1599" s="3"/>
      <c r="X1599" s="66"/>
      <c r="Y1599" s="162"/>
      <c r="Z1599" s="162"/>
      <c r="AA1599" s="162"/>
      <c r="AB1599" s="2"/>
      <c r="AC1599" s="2"/>
      <c r="AE1599" s="163"/>
      <c r="AG1599" s="1"/>
      <c r="AH1599" s="1"/>
      <c r="AI1599" s="1"/>
      <c r="AJ1599" s="50"/>
    </row>
    <row r="1600" spans="1:36" customFormat="1" x14ac:dyDescent="0.25">
      <c r="A1600" s="15"/>
      <c r="B1600" s="15"/>
      <c r="C1600" s="15"/>
      <c r="D1600" s="15"/>
      <c r="E1600" s="15"/>
      <c r="F1600" s="15"/>
      <c r="G1600" s="15"/>
      <c r="H1600" s="15"/>
      <c r="I1600" s="15"/>
      <c r="J1600" s="50"/>
      <c r="K1600" s="3"/>
      <c r="L1600" s="50"/>
      <c r="M1600" s="50"/>
      <c r="N1600" s="1"/>
      <c r="O1600" s="50"/>
      <c r="P1600" s="50"/>
      <c r="Q1600" s="50"/>
      <c r="R1600" s="3"/>
      <c r="S1600" s="2"/>
      <c r="T1600" s="1"/>
      <c r="U1600" s="1"/>
      <c r="V1600" s="1"/>
      <c r="W1600" s="3"/>
      <c r="X1600" s="66"/>
      <c r="Y1600" s="162"/>
      <c r="Z1600" s="162"/>
      <c r="AA1600" s="162"/>
      <c r="AB1600" s="2"/>
      <c r="AC1600" s="2"/>
      <c r="AE1600" s="163"/>
      <c r="AG1600" s="1"/>
      <c r="AH1600" s="1"/>
      <c r="AI1600" s="1"/>
      <c r="AJ1600" s="50"/>
    </row>
    <row r="1601" spans="1:36" customFormat="1" x14ac:dyDescent="0.25">
      <c r="A1601" s="15"/>
      <c r="B1601" s="15"/>
      <c r="C1601" s="15"/>
      <c r="D1601" s="15"/>
      <c r="E1601" s="15"/>
      <c r="F1601" s="15"/>
      <c r="G1601" s="15"/>
      <c r="H1601" s="15"/>
      <c r="I1601" s="15"/>
      <c r="J1601" s="50"/>
      <c r="K1601" s="3"/>
      <c r="L1601" s="50"/>
      <c r="M1601" s="50"/>
      <c r="N1601" s="1"/>
      <c r="O1601" s="50"/>
      <c r="P1601" s="50"/>
      <c r="Q1601" s="50"/>
      <c r="R1601" s="3"/>
      <c r="S1601" s="2"/>
      <c r="T1601" s="1"/>
      <c r="U1601" s="1"/>
      <c r="V1601" s="1"/>
      <c r="W1601" s="3"/>
      <c r="X1601" s="66"/>
      <c r="Y1601" s="162"/>
      <c r="Z1601" s="162"/>
      <c r="AA1601" s="162"/>
      <c r="AB1601" s="2"/>
      <c r="AC1601" s="2"/>
      <c r="AE1601" s="163"/>
      <c r="AG1601" s="1"/>
      <c r="AH1601" s="1"/>
      <c r="AI1601" s="1"/>
      <c r="AJ1601" s="50"/>
    </row>
    <row r="1602" spans="1:36" customFormat="1" x14ac:dyDescent="0.25">
      <c r="A1602" s="15"/>
      <c r="B1602" s="15"/>
      <c r="C1602" s="15"/>
      <c r="D1602" s="15"/>
      <c r="E1602" s="15"/>
      <c r="F1602" s="15"/>
      <c r="G1602" s="15"/>
      <c r="H1602" s="15"/>
      <c r="I1602" s="15"/>
      <c r="J1602" s="50"/>
      <c r="K1602" s="3"/>
      <c r="L1602" s="50"/>
      <c r="M1602" s="50"/>
      <c r="N1602" s="1"/>
      <c r="O1602" s="50"/>
      <c r="P1602" s="50"/>
      <c r="Q1602" s="50"/>
      <c r="R1602" s="3"/>
      <c r="S1602" s="2"/>
      <c r="T1602" s="1"/>
      <c r="U1602" s="1"/>
      <c r="V1602" s="1"/>
      <c r="W1602" s="3"/>
      <c r="X1602" s="66"/>
      <c r="Y1602" s="162"/>
      <c r="Z1602" s="162"/>
      <c r="AA1602" s="162"/>
      <c r="AB1602" s="2"/>
      <c r="AC1602" s="2"/>
      <c r="AE1602" s="163"/>
      <c r="AG1602" s="1"/>
      <c r="AH1602" s="1"/>
      <c r="AI1602" s="1"/>
      <c r="AJ1602" s="50"/>
    </row>
    <row r="1603" spans="1:36" customFormat="1" x14ac:dyDescent="0.25">
      <c r="A1603" s="15"/>
      <c r="B1603" s="15"/>
      <c r="C1603" s="15"/>
      <c r="D1603" s="15"/>
      <c r="E1603" s="15"/>
      <c r="F1603" s="15"/>
      <c r="G1603" s="15"/>
      <c r="H1603" s="15"/>
      <c r="I1603" s="15"/>
      <c r="J1603" s="50"/>
      <c r="K1603" s="3"/>
      <c r="L1603" s="50"/>
      <c r="M1603" s="50"/>
      <c r="N1603" s="1"/>
      <c r="O1603" s="50"/>
      <c r="P1603" s="50"/>
      <c r="Q1603" s="50"/>
      <c r="R1603" s="3"/>
      <c r="S1603" s="2"/>
      <c r="T1603" s="1"/>
      <c r="U1603" s="1"/>
      <c r="V1603" s="1"/>
      <c r="W1603" s="3"/>
      <c r="X1603" s="66"/>
      <c r="Y1603" s="162"/>
      <c r="Z1603" s="162"/>
      <c r="AA1603" s="162"/>
      <c r="AB1603" s="2"/>
      <c r="AC1603" s="2"/>
      <c r="AE1603" s="163"/>
      <c r="AG1603" s="1"/>
      <c r="AH1603" s="1"/>
      <c r="AI1603" s="1"/>
      <c r="AJ1603" s="50"/>
    </row>
    <row r="1604" spans="1:36" customFormat="1" x14ac:dyDescent="0.25">
      <c r="A1604" s="15"/>
      <c r="B1604" s="15"/>
      <c r="C1604" s="15"/>
      <c r="D1604" s="15"/>
      <c r="E1604" s="15"/>
      <c r="F1604" s="15"/>
      <c r="G1604" s="15"/>
      <c r="H1604" s="15"/>
      <c r="I1604" s="15"/>
      <c r="J1604" s="50"/>
      <c r="K1604" s="3"/>
      <c r="L1604" s="50"/>
      <c r="M1604" s="50"/>
      <c r="N1604" s="1"/>
      <c r="O1604" s="50"/>
      <c r="P1604" s="50"/>
      <c r="Q1604" s="50"/>
      <c r="R1604" s="3"/>
      <c r="S1604" s="2"/>
      <c r="T1604" s="1"/>
      <c r="U1604" s="1"/>
      <c r="V1604" s="1"/>
      <c r="W1604" s="3"/>
      <c r="X1604" s="66"/>
      <c r="Y1604" s="162"/>
      <c r="Z1604" s="162"/>
      <c r="AA1604" s="162"/>
      <c r="AB1604" s="2"/>
      <c r="AC1604" s="2"/>
      <c r="AE1604" s="163"/>
      <c r="AG1604" s="1"/>
      <c r="AH1604" s="1"/>
      <c r="AI1604" s="1"/>
      <c r="AJ1604" s="50"/>
    </row>
    <row r="1605" spans="1:36" customFormat="1" x14ac:dyDescent="0.25">
      <c r="A1605" s="15"/>
      <c r="B1605" s="15"/>
      <c r="C1605" s="15"/>
      <c r="D1605" s="15"/>
      <c r="E1605" s="15"/>
      <c r="F1605" s="15"/>
      <c r="G1605" s="15"/>
      <c r="H1605" s="15"/>
      <c r="I1605" s="15"/>
      <c r="J1605" s="50"/>
      <c r="K1605" s="3"/>
      <c r="L1605" s="50"/>
      <c r="M1605" s="50"/>
      <c r="N1605" s="1"/>
      <c r="O1605" s="50"/>
      <c r="P1605" s="50"/>
      <c r="Q1605" s="50"/>
      <c r="R1605" s="3"/>
      <c r="S1605" s="2"/>
      <c r="T1605" s="1"/>
      <c r="U1605" s="1"/>
      <c r="V1605" s="1"/>
      <c r="W1605" s="3"/>
      <c r="X1605" s="66"/>
      <c r="Y1605" s="162"/>
      <c r="Z1605" s="162"/>
      <c r="AA1605" s="162"/>
      <c r="AB1605" s="2"/>
      <c r="AC1605" s="2"/>
      <c r="AE1605" s="163"/>
      <c r="AG1605" s="1"/>
      <c r="AH1605" s="1"/>
      <c r="AI1605" s="1"/>
      <c r="AJ1605" s="50"/>
    </row>
    <row r="1606" spans="1:36" customFormat="1" x14ac:dyDescent="0.25">
      <c r="A1606" s="15"/>
      <c r="B1606" s="15"/>
      <c r="C1606" s="15"/>
      <c r="D1606" s="15"/>
      <c r="E1606" s="15"/>
      <c r="F1606" s="15"/>
      <c r="G1606" s="15"/>
      <c r="H1606" s="15"/>
      <c r="I1606" s="15"/>
      <c r="J1606" s="50"/>
      <c r="K1606" s="3"/>
      <c r="L1606" s="50"/>
      <c r="M1606" s="50"/>
      <c r="N1606" s="1"/>
      <c r="O1606" s="50"/>
      <c r="P1606" s="50"/>
      <c r="Q1606" s="50"/>
      <c r="R1606" s="3"/>
      <c r="S1606" s="2"/>
      <c r="T1606" s="1"/>
      <c r="U1606" s="1"/>
      <c r="V1606" s="1"/>
      <c r="W1606" s="3"/>
      <c r="X1606" s="66"/>
      <c r="Y1606" s="162"/>
      <c r="Z1606" s="162"/>
      <c r="AA1606" s="162"/>
      <c r="AB1606" s="2"/>
      <c r="AC1606" s="2"/>
      <c r="AE1606" s="163"/>
      <c r="AG1606" s="1"/>
      <c r="AH1606" s="1"/>
      <c r="AI1606" s="1"/>
      <c r="AJ1606" s="50"/>
    </row>
    <row r="1607" spans="1:36" customFormat="1" x14ac:dyDescent="0.25">
      <c r="A1607" s="15"/>
      <c r="B1607" s="15"/>
      <c r="C1607" s="15"/>
      <c r="D1607" s="15"/>
      <c r="E1607" s="15"/>
      <c r="F1607" s="15"/>
      <c r="G1607" s="15"/>
      <c r="H1607" s="15"/>
      <c r="I1607" s="15"/>
      <c r="J1607" s="50"/>
      <c r="K1607" s="3"/>
      <c r="L1607" s="50"/>
      <c r="M1607" s="50"/>
      <c r="N1607" s="1"/>
      <c r="O1607" s="50"/>
      <c r="P1607" s="50"/>
      <c r="Q1607" s="50"/>
      <c r="R1607" s="3"/>
      <c r="S1607" s="2"/>
      <c r="T1607" s="1"/>
      <c r="U1607" s="1"/>
      <c r="V1607" s="1"/>
      <c r="W1607" s="3"/>
      <c r="X1607" s="66"/>
      <c r="Y1607" s="162"/>
      <c r="Z1607" s="162"/>
      <c r="AA1607" s="162"/>
      <c r="AB1607" s="2"/>
      <c r="AC1607" s="2"/>
      <c r="AE1607" s="163"/>
      <c r="AG1607" s="1"/>
      <c r="AH1607" s="1"/>
      <c r="AI1607" s="1"/>
      <c r="AJ1607" s="50"/>
    </row>
    <row r="1608" spans="1:36" customFormat="1" x14ac:dyDescent="0.25">
      <c r="A1608" s="15"/>
      <c r="B1608" s="15"/>
      <c r="C1608" s="15"/>
      <c r="D1608" s="15"/>
      <c r="E1608" s="15"/>
      <c r="F1608" s="15"/>
      <c r="G1608" s="15"/>
      <c r="H1608" s="15"/>
      <c r="I1608" s="15"/>
      <c r="J1608" s="50"/>
      <c r="K1608" s="3"/>
      <c r="L1608" s="50"/>
      <c r="M1608" s="50"/>
      <c r="N1608" s="1"/>
      <c r="O1608" s="50"/>
      <c r="P1608" s="50"/>
      <c r="Q1608" s="50"/>
      <c r="R1608" s="3"/>
      <c r="S1608" s="2"/>
      <c r="T1608" s="1"/>
      <c r="U1608" s="1"/>
      <c r="V1608" s="1"/>
      <c r="W1608" s="3"/>
      <c r="X1608" s="66"/>
      <c r="Y1608" s="162"/>
      <c r="Z1608" s="162"/>
      <c r="AA1608" s="162"/>
      <c r="AB1608" s="2"/>
      <c r="AC1608" s="2"/>
      <c r="AE1608" s="163"/>
      <c r="AG1608" s="1"/>
      <c r="AH1608" s="1"/>
      <c r="AI1608" s="1"/>
      <c r="AJ1608" s="50"/>
    </row>
    <row r="1609" spans="1:36" customFormat="1" x14ac:dyDescent="0.25">
      <c r="A1609" s="15"/>
      <c r="B1609" s="15"/>
      <c r="C1609" s="15"/>
      <c r="D1609" s="15"/>
      <c r="E1609" s="15"/>
      <c r="F1609" s="15"/>
      <c r="G1609" s="15"/>
      <c r="H1609" s="15"/>
      <c r="I1609" s="15"/>
      <c r="J1609" s="50"/>
      <c r="K1609" s="3"/>
      <c r="L1609" s="50"/>
      <c r="M1609" s="50"/>
      <c r="N1609" s="1"/>
      <c r="O1609" s="50"/>
      <c r="P1609" s="50"/>
      <c r="Q1609" s="50"/>
      <c r="R1609" s="3"/>
      <c r="S1609" s="2"/>
      <c r="T1609" s="1"/>
      <c r="U1609" s="1"/>
      <c r="V1609" s="1"/>
      <c r="W1609" s="3"/>
      <c r="X1609" s="66"/>
      <c r="Y1609" s="162"/>
      <c r="Z1609" s="162"/>
      <c r="AA1609" s="162"/>
      <c r="AB1609" s="2"/>
      <c r="AC1609" s="2"/>
      <c r="AE1609" s="163"/>
      <c r="AG1609" s="1"/>
      <c r="AH1609" s="1"/>
      <c r="AI1609" s="1"/>
      <c r="AJ1609" s="50"/>
    </row>
    <row r="1610" spans="1:36" customFormat="1" x14ac:dyDescent="0.25">
      <c r="A1610" s="15"/>
      <c r="B1610" s="15"/>
      <c r="C1610" s="15"/>
      <c r="D1610" s="15"/>
      <c r="E1610" s="15"/>
      <c r="F1610" s="15"/>
      <c r="G1610" s="15"/>
      <c r="H1610" s="15"/>
      <c r="I1610" s="15"/>
      <c r="J1610" s="50"/>
      <c r="K1610" s="3"/>
      <c r="L1610" s="50"/>
      <c r="M1610" s="50"/>
      <c r="N1610" s="1"/>
      <c r="O1610" s="50"/>
      <c r="P1610" s="50"/>
      <c r="Q1610" s="50"/>
      <c r="R1610" s="3"/>
      <c r="S1610" s="2"/>
      <c r="T1610" s="1"/>
      <c r="U1610" s="1"/>
      <c r="V1610" s="1"/>
      <c r="W1610" s="3"/>
      <c r="X1610" s="66"/>
      <c r="Y1610" s="162"/>
      <c r="Z1610" s="162"/>
      <c r="AA1610" s="162"/>
      <c r="AB1610" s="2"/>
      <c r="AC1610" s="2"/>
      <c r="AE1610" s="163"/>
      <c r="AG1610" s="1"/>
      <c r="AH1610" s="1"/>
      <c r="AI1610" s="1"/>
      <c r="AJ1610" s="50"/>
    </row>
    <row r="1611" spans="1:36" customFormat="1" x14ac:dyDescent="0.25">
      <c r="A1611" s="15"/>
      <c r="B1611" s="15"/>
      <c r="C1611" s="15"/>
      <c r="D1611" s="15"/>
      <c r="E1611" s="15"/>
      <c r="F1611" s="15"/>
      <c r="G1611" s="15"/>
      <c r="H1611" s="15"/>
      <c r="I1611" s="15"/>
      <c r="J1611" s="50"/>
      <c r="K1611" s="3"/>
      <c r="L1611" s="50"/>
      <c r="M1611" s="50"/>
      <c r="N1611" s="1"/>
      <c r="O1611" s="50"/>
      <c r="P1611" s="50"/>
      <c r="Q1611" s="50"/>
      <c r="R1611" s="3"/>
      <c r="S1611" s="2"/>
      <c r="T1611" s="1"/>
      <c r="U1611" s="1"/>
      <c r="V1611" s="1"/>
      <c r="W1611" s="3"/>
      <c r="X1611" s="66"/>
      <c r="Y1611" s="162"/>
      <c r="Z1611" s="162"/>
      <c r="AA1611" s="162"/>
      <c r="AB1611" s="2"/>
      <c r="AC1611" s="2"/>
      <c r="AE1611" s="163"/>
      <c r="AG1611" s="1"/>
      <c r="AH1611" s="1"/>
      <c r="AI1611" s="1"/>
      <c r="AJ1611" s="50"/>
    </row>
    <row r="1612" spans="1:36" customFormat="1" x14ac:dyDescent="0.25">
      <c r="A1612" s="15"/>
      <c r="B1612" s="15"/>
      <c r="C1612" s="15"/>
      <c r="D1612" s="15"/>
      <c r="E1612" s="15"/>
      <c r="F1612" s="15"/>
      <c r="G1612" s="15"/>
      <c r="H1612" s="15"/>
      <c r="I1612" s="15"/>
      <c r="J1612" s="50"/>
      <c r="K1612" s="3"/>
      <c r="L1612" s="50"/>
      <c r="M1612" s="50"/>
      <c r="N1612" s="1"/>
      <c r="O1612" s="50"/>
      <c r="P1612" s="50"/>
      <c r="Q1612" s="50"/>
      <c r="R1612" s="3"/>
      <c r="S1612" s="2"/>
      <c r="T1612" s="1"/>
      <c r="U1612" s="1"/>
      <c r="V1612" s="1"/>
      <c r="W1612" s="3"/>
      <c r="X1612" s="66"/>
      <c r="Y1612" s="162"/>
      <c r="Z1612" s="162"/>
      <c r="AA1612" s="162"/>
      <c r="AB1612" s="2"/>
      <c r="AC1612" s="2"/>
      <c r="AE1612" s="163"/>
      <c r="AG1612" s="1"/>
      <c r="AH1612" s="1"/>
      <c r="AI1612" s="1"/>
      <c r="AJ1612" s="50"/>
    </row>
    <row r="1613" spans="1:36" customFormat="1" x14ac:dyDescent="0.25">
      <c r="A1613" s="15"/>
      <c r="B1613" s="15"/>
      <c r="C1613" s="15"/>
      <c r="D1613" s="15"/>
      <c r="E1613" s="15"/>
      <c r="F1613" s="15"/>
      <c r="G1613" s="15"/>
      <c r="H1613" s="15"/>
      <c r="I1613" s="15"/>
      <c r="J1613" s="50"/>
      <c r="K1613" s="3"/>
      <c r="L1613" s="50"/>
      <c r="M1613" s="50"/>
      <c r="N1613" s="1"/>
      <c r="O1613" s="50"/>
      <c r="P1613" s="50"/>
      <c r="Q1613" s="50"/>
      <c r="R1613" s="3"/>
      <c r="S1613" s="2"/>
      <c r="T1613" s="1"/>
      <c r="U1613" s="1"/>
      <c r="V1613" s="1"/>
      <c r="W1613" s="3"/>
      <c r="X1613" s="66"/>
      <c r="Y1613" s="162"/>
      <c r="Z1613" s="162"/>
      <c r="AA1613" s="162"/>
      <c r="AB1613" s="2"/>
      <c r="AC1613" s="2"/>
      <c r="AE1613" s="163"/>
      <c r="AG1613" s="1"/>
      <c r="AH1613" s="1"/>
      <c r="AI1613" s="1"/>
      <c r="AJ1613" s="50"/>
    </row>
    <row r="1614" spans="1:36" customFormat="1" x14ac:dyDescent="0.25">
      <c r="A1614" s="15"/>
      <c r="B1614" s="15"/>
      <c r="C1614" s="15"/>
      <c r="D1614" s="15"/>
      <c r="E1614" s="15"/>
      <c r="F1614" s="15"/>
      <c r="G1614" s="15"/>
      <c r="H1614" s="15"/>
      <c r="I1614" s="15"/>
      <c r="J1614" s="50"/>
      <c r="K1614" s="3"/>
      <c r="L1614" s="50"/>
      <c r="M1614" s="50"/>
      <c r="N1614" s="1"/>
      <c r="O1614" s="50"/>
      <c r="P1614" s="50"/>
      <c r="Q1614" s="50"/>
      <c r="R1614" s="3"/>
      <c r="S1614" s="2"/>
      <c r="T1614" s="1"/>
      <c r="U1614" s="1"/>
      <c r="V1614" s="1"/>
      <c r="W1614" s="3"/>
      <c r="X1614" s="66"/>
      <c r="Y1614" s="162"/>
      <c r="Z1614" s="162"/>
      <c r="AA1614" s="162"/>
      <c r="AB1614" s="2"/>
      <c r="AC1614" s="2"/>
      <c r="AE1614" s="163"/>
      <c r="AG1614" s="1"/>
      <c r="AH1614" s="1"/>
      <c r="AI1614" s="1"/>
      <c r="AJ1614" s="50"/>
    </row>
    <row r="1615" spans="1:36" customFormat="1" x14ac:dyDescent="0.25">
      <c r="A1615" s="15"/>
      <c r="B1615" s="15"/>
      <c r="C1615" s="15"/>
      <c r="D1615" s="15"/>
      <c r="E1615" s="15"/>
      <c r="F1615" s="15"/>
      <c r="G1615" s="15"/>
      <c r="H1615" s="15"/>
      <c r="I1615" s="15"/>
      <c r="J1615" s="50"/>
      <c r="K1615" s="3"/>
      <c r="L1615" s="50"/>
      <c r="M1615" s="50"/>
      <c r="N1615" s="1"/>
      <c r="O1615" s="50"/>
      <c r="P1615" s="50"/>
      <c r="Q1615" s="50"/>
      <c r="R1615" s="3"/>
      <c r="S1615" s="2"/>
      <c r="T1615" s="1"/>
      <c r="U1615" s="1"/>
      <c r="V1615" s="1"/>
      <c r="W1615" s="3"/>
      <c r="X1615" s="66"/>
      <c r="Y1615" s="162"/>
      <c r="Z1615" s="162"/>
      <c r="AA1615" s="162"/>
      <c r="AB1615" s="2"/>
      <c r="AC1615" s="2"/>
      <c r="AE1615" s="163"/>
      <c r="AG1615" s="1"/>
      <c r="AH1615" s="1"/>
      <c r="AI1615" s="1"/>
      <c r="AJ1615" s="50"/>
    </row>
    <row r="1616" spans="1:36" customFormat="1" x14ac:dyDescent="0.25">
      <c r="A1616" s="15"/>
      <c r="B1616" s="15"/>
      <c r="C1616" s="15"/>
      <c r="D1616" s="15"/>
      <c r="E1616" s="15"/>
      <c r="F1616" s="15"/>
      <c r="G1616" s="15"/>
      <c r="H1616" s="15"/>
      <c r="I1616" s="15"/>
      <c r="J1616" s="50"/>
      <c r="K1616" s="3"/>
      <c r="L1616" s="50"/>
      <c r="M1616" s="50"/>
      <c r="N1616" s="1"/>
      <c r="O1616" s="50"/>
      <c r="P1616" s="50"/>
      <c r="Q1616" s="50"/>
      <c r="R1616" s="3"/>
      <c r="S1616" s="2"/>
      <c r="T1616" s="1"/>
      <c r="U1616" s="1"/>
      <c r="V1616" s="1"/>
      <c r="W1616" s="3"/>
      <c r="X1616" s="66"/>
      <c r="Y1616" s="162"/>
      <c r="Z1616" s="162"/>
      <c r="AA1616" s="162"/>
      <c r="AB1616" s="2"/>
      <c r="AC1616" s="2"/>
      <c r="AE1616" s="163"/>
      <c r="AG1616" s="1"/>
      <c r="AH1616" s="1"/>
      <c r="AI1616" s="1"/>
      <c r="AJ1616" s="50"/>
    </row>
    <row r="1617" spans="1:36" customFormat="1" x14ac:dyDescent="0.25">
      <c r="A1617" s="15"/>
      <c r="B1617" s="15"/>
      <c r="C1617" s="15"/>
      <c r="D1617" s="15"/>
      <c r="E1617" s="15"/>
      <c r="F1617" s="15"/>
      <c r="G1617" s="15"/>
      <c r="H1617" s="15"/>
      <c r="I1617" s="15"/>
      <c r="J1617" s="50"/>
      <c r="K1617" s="3"/>
      <c r="L1617" s="50"/>
      <c r="M1617" s="50"/>
      <c r="N1617" s="1"/>
      <c r="O1617" s="50"/>
      <c r="P1617" s="50"/>
      <c r="Q1617" s="50"/>
      <c r="R1617" s="3"/>
      <c r="S1617" s="2"/>
      <c r="T1617" s="1"/>
      <c r="U1617" s="1"/>
      <c r="V1617" s="1"/>
      <c r="W1617" s="3"/>
      <c r="X1617" s="66"/>
      <c r="Y1617" s="162"/>
      <c r="Z1617" s="162"/>
      <c r="AA1617" s="162"/>
      <c r="AB1617" s="2"/>
      <c r="AC1617" s="2"/>
      <c r="AE1617" s="163"/>
      <c r="AG1617" s="1"/>
      <c r="AH1617" s="1"/>
      <c r="AI1617" s="1"/>
      <c r="AJ1617" s="50"/>
    </row>
    <row r="1618" spans="1:36" customFormat="1" x14ac:dyDescent="0.25">
      <c r="A1618" s="15"/>
      <c r="B1618" s="15"/>
      <c r="C1618" s="15"/>
      <c r="D1618" s="15"/>
      <c r="E1618" s="15"/>
      <c r="F1618" s="15"/>
      <c r="G1618" s="15"/>
      <c r="H1618" s="15"/>
      <c r="I1618" s="15"/>
      <c r="J1618" s="50"/>
      <c r="K1618" s="3"/>
      <c r="L1618" s="50"/>
      <c r="M1618" s="50"/>
      <c r="N1618" s="1"/>
      <c r="O1618" s="50"/>
      <c r="P1618" s="50"/>
      <c r="Q1618" s="50"/>
      <c r="R1618" s="3"/>
      <c r="S1618" s="2"/>
      <c r="T1618" s="1"/>
      <c r="U1618" s="1"/>
      <c r="V1618" s="1"/>
      <c r="W1618" s="3"/>
      <c r="X1618" s="66"/>
      <c r="Y1618" s="162"/>
      <c r="Z1618" s="162"/>
      <c r="AA1618" s="162"/>
      <c r="AB1618" s="2"/>
      <c r="AC1618" s="2"/>
      <c r="AE1618" s="163"/>
      <c r="AG1618" s="1"/>
      <c r="AH1618" s="1"/>
      <c r="AI1618" s="1"/>
      <c r="AJ1618" s="50"/>
    </row>
    <row r="1619" spans="1:36" customFormat="1" x14ac:dyDescent="0.25">
      <c r="A1619" s="15"/>
      <c r="B1619" s="15"/>
      <c r="C1619" s="15"/>
      <c r="D1619" s="15"/>
      <c r="E1619" s="15"/>
      <c r="F1619" s="15"/>
      <c r="G1619" s="15"/>
      <c r="H1619" s="15"/>
      <c r="I1619" s="15"/>
      <c r="J1619" s="50"/>
      <c r="K1619" s="3"/>
      <c r="L1619" s="50"/>
      <c r="M1619" s="50"/>
      <c r="N1619" s="1"/>
      <c r="O1619" s="50"/>
      <c r="P1619" s="50"/>
      <c r="Q1619" s="50"/>
      <c r="R1619" s="3"/>
      <c r="S1619" s="2"/>
      <c r="T1619" s="1"/>
      <c r="U1619" s="1"/>
      <c r="V1619" s="1"/>
      <c r="W1619" s="3"/>
      <c r="X1619" s="66"/>
      <c r="Y1619" s="162"/>
      <c r="Z1619" s="162"/>
      <c r="AA1619" s="162"/>
      <c r="AB1619" s="2"/>
      <c r="AC1619" s="2"/>
      <c r="AE1619" s="163"/>
      <c r="AG1619" s="1"/>
      <c r="AH1619" s="1"/>
      <c r="AI1619" s="1"/>
      <c r="AJ1619" s="50"/>
    </row>
    <row r="1620" spans="1:36" customFormat="1" x14ac:dyDescent="0.25">
      <c r="A1620" s="15"/>
      <c r="B1620" s="15"/>
      <c r="C1620" s="15"/>
      <c r="D1620" s="15"/>
      <c r="E1620" s="15"/>
      <c r="F1620" s="15"/>
      <c r="G1620" s="15"/>
      <c r="H1620" s="15"/>
      <c r="I1620" s="15"/>
      <c r="J1620" s="50"/>
      <c r="K1620" s="3"/>
      <c r="L1620" s="50"/>
      <c r="M1620" s="50"/>
      <c r="N1620" s="1"/>
      <c r="O1620" s="50"/>
      <c r="P1620" s="50"/>
      <c r="Q1620" s="50"/>
      <c r="R1620" s="3"/>
      <c r="S1620" s="2"/>
      <c r="T1620" s="1"/>
      <c r="U1620" s="1"/>
      <c r="V1620" s="1"/>
      <c r="W1620" s="3"/>
      <c r="X1620" s="66"/>
      <c r="Y1620" s="162"/>
      <c r="Z1620" s="162"/>
      <c r="AA1620" s="162"/>
      <c r="AB1620" s="2"/>
      <c r="AC1620" s="2"/>
      <c r="AE1620" s="163"/>
      <c r="AG1620" s="1"/>
      <c r="AH1620" s="1"/>
      <c r="AI1620" s="1"/>
      <c r="AJ1620" s="50"/>
    </row>
    <row r="1621" spans="1:36" customFormat="1" x14ac:dyDescent="0.25">
      <c r="A1621" s="15"/>
      <c r="B1621" s="15"/>
      <c r="C1621" s="15"/>
      <c r="D1621" s="15"/>
      <c r="E1621" s="15"/>
      <c r="F1621" s="15"/>
      <c r="G1621" s="15"/>
      <c r="H1621" s="15"/>
      <c r="I1621" s="15"/>
      <c r="J1621" s="50"/>
      <c r="K1621" s="3"/>
      <c r="L1621" s="50"/>
      <c r="M1621" s="50"/>
      <c r="N1621" s="1"/>
      <c r="O1621" s="50"/>
      <c r="P1621" s="50"/>
      <c r="Q1621" s="50"/>
      <c r="R1621" s="3"/>
      <c r="S1621" s="2"/>
      <c r="T1621" s="1"/>
      <c r="U1621" s="1"/>
      <c r="V1621" s="1"/>
      <c r="W1621" s="3"/>
      <c r="X1621" s="66"/>
      <c r="Y1621" s="162"/>
      <c r="Z1621" s="162"/>
      <c r="AA1621" s="162"/>
      <c r="AB1621" s="2"/>
      <c r="AC1621" s="2"/>
      <c r="AE1621" s="163"/>
      <c r="AG1621" s="1"/>
      <c r="AH1621" s="1"/>
      <c r="AI1621" s="1"/>
      <c r="AJ1621" s="50"/>
    </row>
    <row r="1622" spans="1:36" customFormat="1" x14ac:dyDescent="0.25">
      <c r="A1622" s="15"/>
      <c r="B1622" s="15"/>
      <c r="C1622" s="15"/>
      <c r="D1622" s="15"/>
      <c r="E1622" s="15"/>
      <c r="F1622" s="15"/>
      <c r="G1622" s="15"/>
      <c r="H1622" s="15"/>
      <c r="I1622" s="15"/>
      <c r="J1622" s="50"/>
      <c r="K1622" s="3"/>
      <c r="L1622" s="50"/>
      <c r="M1622" s="50"/>
      <c r="N1622" s="1"/>
      <c r="O1622" s="50"/>
      <c r="P1622" s="50"/>
      <c r="Q1622" s="50"/>
      <c r="R1622" s="3"/>
      <c r="S1622" s="2"/>
      <c r="T1622" s="1"/>
      <c r="U1622" s="1"/>
      <c r="V1622" s="1"/>
      <c r="W1622" s="3"/>
      <c r="X1622" s="66"/>
      <c r="Y1622" s="162"/>
      <c r="Z1622" s="162"/>
      <c r="AA1622" s="162"/>
      <c r="AB1622" s="2"/>
      <c r="AC1622" s="2"/>
      <c r="AE1622" s="163"/>
      <c r="AG1622" s="1"/>
      <c r="AH1622" s="1"/>
      <c r="AI1622" s="1"/>
      <c r="AJ1622" s="50"/>
    </row>
    <row r="1623" spans="1:36" customFormat="1" x14ac:dyDescent="0.25">
      <c r="A1623" s="15"/>
      <c r="B1623" s="15"/>
      <c r="C1623" s="15"/>
      <c r="D1623" s="15"/>
      <c r="E1623" s="15"/>
      <c r="F1623" s="15"/>
      <c r="G1623" s="15"/>
      <c r="H1623" s="15"/>
      <c r="I1623" s="15"/>
      <c r="J1623" s="50"/>
      <c r="K1623" s="3"/>
      <c r="L1623" s="50"/>
      <c r="M1623" s="50"/>
      <c r="N1623" s="1"/>
      <c r="O1623" s="50"/>
      <c r="P1623" s="50"/>
      <c r="Q1623" s="50"/>
      <c r="R1623" s="3"/>
      <c r="S1623" s="2"/>
      <c r="T1623" s="1"/>
      <c r="U1623" s="1"/>
      <c r="V1623" s="1"/>
      <c r="W1623" s="3"/>
      <c r="X1623" s="66"/>
      <c r="Y1623" s="162"/>
      <c r="Z1623" s="162"/>
      <c r="AA1623" s="162"/>
      <c r="AB1623" s="2"/>
      <c r="AC1623" s="2"/>
      <c r="AE1623" s="163"/>
      <c r="AG1623" s="1"/>
      <c r="AH1623" s="1"/>
      <c r="AI1623" s="1"/>
      <c r="AJ1623" s="50"/>
    </row>
    <row r="1624" spans="1:36" customFormat="1" x14ac:dyDescent="0.25">
      <c r="A1624" s="15"/>
      <c r="B1624" s="15"/>
      <c r="C1624" s="15"/>
      <c r="D1624" s="15"/>
      <c r="E1624" s="15"/>
      <c r="F1624" s="15"/>
      <c r="G1624" s="15"/>
      <c r="H1624" s="15"/>
      <c r="I1624" s="15"/>
      <c r="J1624" s="50"/>
      <c r="K1624" s="3"/>
      <c r="L1624" s="50"/>
      <c r="M1624" s="50"/>
      <c r="N1624" s="1"/>
      <c r="O1624" s="50"/>
      <c r="P1624" s="50"/>
      <c r="Q1624" s="50"/>
      <c r="R1624" s="3"/>
      <c r="S1624" s="2"/>
      <c r="T1624" s="1"/>
      <c r="U1624" s="1"/>
      <c r="V1624" s="1"/>
      <c r="W1624" s="3"/>
      <c r="X1624" s="66"/>
      <c r="Y1624" s="162"/>
      <c r="Z1624" s="162"/>
      <c r="AA1624" s="162"/>
      <c r="AB1624" s="2"/>
      <c r="AC1624" s="2"/>
      <c r="AE1624" s="163"/>
      <c r="AG1624" s="1"/>
      <c r="AH1624" s="1"/>
      <c r="AI1624" s="1"/>
      <c r="AJ1624" s="50"/>
    </row>
    <row r="1625" spans="1:36" customFormat="1" x14ac:dyDescent="0.25">
      <c r="A1625" s="15"/>
      <c r="B1625" s="15"/>
      <c r="C1625" s="15"/>
      <c r="D1625" s="15"/>
      <c r="E1625" s="15"/>
      <c r="F1625" s="15"/>
      <c r="G1625" s="15"/>
      <c r="H1625" s="15"/>
      <c r="I1625" s="15"/>
      <c r="J1625" s="50"/>
      <c r="K1625" s="3"/>
      <c r="L1625" s="50"/>
      <c r="M1625" s="50"/>
      <c r="N1625" s="1"/>
      <c r="O1625" s="50"/>
      <c r="P1625" s="50"/>
      <c r="Q1625" s="50"/>
      <c r="R1625" s="3"/>
      <c r="S1625" s="2"/>
      <c r="T1625" s="1"/>
      <c r="U1625" s="1"/>
      <c r="V1625" s="1"/>
      <c r="W1625" s="3"/>
      <c r="X1625" s="66"/>
      <c r="Y1625" s="162"/>
      <c r="Z1625" s="162"/>
      <c r="AA1625" s="162"/>
      <c r="AB1625" s="2"/>
      <c r="AC1625" s="2"/>
      <c r="AE1625" s="163"/>
      <c r="AG1625" s="1"/>
      <c r="AH1625" s="1"/>
      <c r="AI1625" s="1"/>
      <c r="AJ1625" s="50"/>
    </row>
    <row r="1626" spans="1:36" customFormat="1" x14ac:dyDescent="0.25">
      <c r="A1626" s="15"/>
      <c r="B1626" s="15"/>
      <c r="C1626" s="15"/>
      <c r="D1626" s="15"/>
      <c r="E1626" s="15"/>
      <c r="F1626" s="15"/>
      <c r="G1626" s="15"/>
      <c r="H1626" s="15"/>
      <c r="I1626" s="15"/>
      <c r="J1626" s="50"/>
      <c r="K1626" s="3"/>
      <c r="L1626" s="50"/>
      <c r="M1626" s="50"/>
      <c r="N1626" s="1"/>
      <c r="O1626" s="50"/>
      <c r="P1626" s="50"/>
      <c r="Q1626" s="50"/>
      <c r="R1626" s="3"/>
      <c r="S1626" s="2"/>
      <c r="T1626" s="1"/>
      <c r="U1626" s="1"/>
      <c r="V1626" s="1"/>
      <c r="W1626" s="3"/>
      <c r="X1626" s="66"/>
      <c r="Y1626" s="162"/>
      <c r="Z1626" s="162"/>
      <c r="AA1626" s="162"/>
      <c r="AB1626" s="2"/>
      <c r="AC1626" s="2"/>
      <c r="AE1626" s="163"/>
      <c r="AG1626" s="1"/>
      <c r="AH1626" s="1"/>
      <c r="AI1626" s="1"/>
      <c r="AJ1626" s="50"/>
    </row>
    <row r="1627" spans="1:36" customFormat="1" x14ac:dyDescent="0.25">
      <c r="A1627" s="15"/>
      <c r="B1627" s="15"/>
      <c r="C1627" s="15"/>
      <c r="D1627" s="15"/>
      <c r="E1627" s="15"/>
      <c r="F1627" s="15"/>
      <c r="G1627" s="15"/>
      <c r="H1627" s="15"/>
      <c r="I1627" s="15"/>
      <c r="J1627" s="50"/>
      <c r="K1627" s="3"/>
      <c r="L1627" s="50"/>
      <c r="M1627" s="50"/>
      <c r="N1627" s="1"/>
      <c r="O1627" s="50"/>
      <c r="P1627" s="50"/>
      <c r="Q1627" s="50"/>
      <c r="R1627" s="3"/>
      <c r="S1627" s="2"/>
      <c r="T1627" s="1"/>
      <c r="U1627" s="1"/>
      <c r="V1627" s="1"/>
      <c r="W1627" s="3"/>
      <c r="X1627" s="66"/>
      <c r="Y1627" s="162"/>
      <c r="Z1627" s="162"/>
      <c r="AA1627" s="162"/>
      <c r="AB1627" s="2"/>
      <c r="AC1627" s="2"/>
      <c r="AE1627" s="163"/>
      <c r="AG1627" s="1"/>
      <c r="AH1627" s="1"/>
      <c r="AI1627" s="1"/>
      <c r="AJ1627" s="50"/>
    </row>
    <row r="1628" spans="1:36" customFormat="1" x14ac:dyDescent="0.25">
      <c r="A1628" s="15"/>
      <c r="B1628" s="15"/>
      <c r="C1628" s="15"/>
      <c r="D1628" s="15"/>
      <c r="E1628" s="15"/>
      <c r="F1628" s="15"/>
      <c r="G1628" s="15"/>
      <c r="H1628" s="15"/>
      <c r="I1628" s="15"/>
      <c r="J1628" s="50"/>
      <c r="K1628" s="3"/>
      <c r="L1628" s="50"/>
      <c r="M1628" s="50"/>
      <c r="N1628" s="1"/>
      <c r="O1628" s="50"/>
      <c r="P1628" s="50"/>
      <c r="Q1628" s="50"/>
      <c r="R1628" s="3"/>
      <c r="S1628" s="2"/>
      <c r="T1628" s="1"/>
      <c r="U1628" s="1"/>
      <c r="V1628" s="1"/>
      <c r="W1628" s="3"/>
      <c r="X1628" s="66"/>
      <c r="Y1628" s="162"/>
      <c r="Z1628" s="162"/>
      <c r="AA1628" s="162"/>
      <c r="AB1628" s="2"/>
      <c r="AC1628" s="2"/>
      <c r="AE1628" s="163"/>
      <c r="AG1628" s="1"/>
      <c r="AH1628" s="1"/>
      <c r="AI1628" s="1"/>
      <c r="AJ1628" s="50"/>
    </row>
    <row r="1629" spans="1:36" customFormat="1" x14ac:dyDescent="0.25">
      <c r="A1629" s="15"/>
      <c r="B1629" s="15"/>
      <c r="C1629" s="15"/>
      <c r="D1629" s="15"/>
      <c r="E1629" s="15"/>
      <c r="F1629" s="15"/>
      <c r="G1629" s="15"/>
      <c r="H1629" s="15"/>
      <c r="I1629" s="15"/>
      <c r="J1629" s="50"/>
      <c r="K1629" s="3"/>
      <c r="L1629" s="50"/>
      <c r="M1629" s="50"/>
      <c r="N1629" s="1"/>
      <c r="O1629" s="50"/>
      <c r="P1629" s="50"/>
      <c r="Q1629" s="50"/>
      <c r="R1629" s="3"/>
      <c r="S1629" s="2"/>
      <c r="T1629" s="1"/>
      <c r="U1629" s="1"/>
      <c r="V1629" s="1"/>
      <c r="W1629" s="3"/>
      <c r="X1629" s="66"/>
      <c r="Y1629" s="162"/>
      <c r="Z1629" s="162"/>
      <c r="AA1629" s="162"/>
      <c r="AB1629" s="2"/>
      <c r="AC1629" s="2"/>
      <c r="AE1629" s="163"/>
      <c r="AG1629" s="1"/>
      <c r="AH1629" s="1"/>
      <c r="AI1629" s="1"/>
      <c r="AJ1629" s="50"/>
    </row>
    <row r="1630" spans="1:36" customFormat="1" x14ac:dyDescent="0.25">
      <c r="A1630" s="15"/>
      <c r="B1630" s="15"/>
      <c r="C1630" s="15"/>
      <c r="D1630" s="15"/>
      <c r="E1630" s="15"/>
      <c r="F1630" s="15"/>
      <c r="G1630" s="15"/>
      <c r="H1630" s="15"/>
      <c r="I1630" s="15"/>
      <c r="J1630" s="50"/>
      <c r="K1630" s="3"/>
      <c r="L1630" s="50"/>
      <c r="M1630" s="50"/>
      <c r="N1630" s="1"/>
      <c r="O1630" s="50"/>
      <c r="P1630" s="50"/>
      <c r="Q1630" s="50"/>
      <c r="R1630" s="3"/>
      <c r="S1630" s="2"/>
      <c r="T1630" s="1"/>
      <c r="U1630" s="1"/>
      <c r="V1630" s="1"/>
      <c r="W1630" s="3"/>
      <c r="X1630" s="66"/>
      <c r="Y1630" s="162"/>
      <c r="Z1630" s="162"/>
      <c r="AA1630" s="162"/>
      <c r="AB1630" s="2"/>
      <c r="AC1630" s="2"/>
      <c r="AE1630" s="163"/>
      <c r="AG1630" s="1"/>
      <c r="AH1630" s="1"/>
      <c r="AI1630" s="1"/>
      <c r="AJ1630" s="50"/>
    </row>
    <row r="1631" spans="1:36" customFormat="1" x14ac:dyDescent="0.25">
      <c r="A1631" s="15"/>
      <c r="B1631" s="15"/>
      <c r="C1631" s="15"/>
      <c r="D1631" s="15"/>
      <c r="E1631" s="15"/>
      <c r="F1631" s="15"/>
      <c r="G1631" s="15"/>
      <c r="H1631" s="15"/>
      <c r="I1631" s="15"/>
      <c r="J1631" s="50"/>
      <c r="K1631" s="3"/>
      <c r="L1631" s="50"/>
      <c r="M1631" s="50"/>
      <c r="N1631" s="1"/>
      <c r="O1631" s="50"/>
      <c r="P1631" s="50"/>
      <c r="Q1631" s="50"/>
      <c r="R1631" s="3"/>
      <c r="S1631" s="2"/>
      <c r="T1631" s="1"/>
      <c r="U1631" s="1"/>
      <c r="V1631" s="1"/>
      <c r="W1631" s="3"/>
      <c r="X1631" s="66"/>
      <c r="Y1631" s="162"/>
      <c r="Z1631" s="162"/>
      <c r="AA1631" s="162"/>
      <c r="AB1631" s="2"/>
      <c r="AC1631" s="2"/>
      <c r="AE1631" s="163"/>
      <c r="AG1631" s="1"/>
      <c r="AH1631" s="1"/>
      <c r="AI1631" s="1"/>
      <c r="AJ1631" s="50"/>
    </row>
    <row r="1632" spans="1:36" customFormat="1" x14ac:dyDescent="0.25">
      <c r="A1632" s="15"/>
      <c r="B1632" s="15"/>
      <c r="C1632" s="15"/>
      <c r="D1632" s="15"/>
      <c r="E1632" s="15"/>
      <c r="F1632" s="15"/>
      <c r="G1632" s="15"/>
      <c r="H1632" s="15"/>
      <c r="I1632" s="15"/>
      <c r="J1632" s="50"/>
      <c r="K1632" s="3"/>
      <c r="L1632" s="50"/>
      <c r="M1632" s="50"/>
      <c r="N1632" s="1"/>
      <c r="O1632" s="50"/>
      <c r="P1632" s="50"/>
      <c r="Q1632" s="50"/>
      <c r="R1632" s="3"/>
      <c r="S1632" s="2"/>
      <c r="T1632" s="1"/>
      <c r="U1632" s="1"/>
      <c r="V1632" s="1"/>
      <c r="W1632" s="3"/>
      <c r="X1632" s="66"/>
      <c r="Y1632" s="162"/>
      <c r="Z1632" s="162"/>
      <c r="AA1632" s="162"/>
      <c r="AB1632" s="2"/>
      <c r="AC1632" s="2"/>
      <c r="AE1632" s="163"/>
      <c r="AG1632" s="1"/>
      <c r="AH1632" s="1"/>
      <c r="AI1632" s="1"/>
      <c r="AJ1632" s="50"/>
    </row>
    <row r="1633" spans="1:36" customFormat="1" x14ac:dyDescent="0.25">
      <c r="A1633" s="15"/>
      <c r="B1633" s="15"/>
      <c r="C1633" s="15"/>
      <c r="D1633" s="15"/>
      <c r="E1633" s="15"/>
      <c r="F1633" s="15"/>
      <c r="G1633" s="15"/>
      <c r="H1633" s="15"/>
      <c r="I1633" s="15"/>
      <c r="J1633" s="50"/>
      <c r="K1633" s="3"/>
      <c r="L1633" s="50"/>
      <c r="M1633" s="50"/>
      <c r="N1633" s="1"/>
      <c r="O1633" s="50"/>
      <c r="P1633" s="50"/>
      <c r="Q1633" s="50"/>
      <c r="R1633" s="3"/>
      <c r="S1633" s="2"/>
      <c r="T1633" s="1"/>
      <c r="U1633" s="1"/>
      <c r="V1633" s="1"/>
      <c r="W1633" s="3"/>
      <c r="X1633" s="66"/>
      <c r="Y1633" s="162"/>
      <c r="Z1633" s="162"/>
      <c r="AA1633" s="162"/>
      <c r="AB1633" s="2"/>
      <c r="AC1633" s="2"/>
      <c r="AE1633" s="163"/>
      <c r="AG1633" s="1"/>
      <c r="AH1633" s="1"/>
      <c r="AI1633" s="1"/>
      <c r="AJ1633" s="50"/>
    </row>
    <row r="1634" spans="1:36" customFormat="1" x14ac:dyDescent="0.25">
      <c r="A1634" s="15"/>
      <c r="B1634" s="15"/>
      <c r="C1634" s="15"/>
      <c r="D1634" s="15"/>
      <c r="E1634" s="15"/>
      <c r="F1634" s="15"/>
      <c r="G1634" s="15"/>
      <c r="H1634" s="15"/>
      <c r="I1634" s="15"/>
      <c r="J1634" s="50"/>
      <c r="K1634" s="3"/>
      <c r="L1634" s="50"/>
      <c r="M1634" s="50"/>
      <c r="N1634" s="1"/>
      <c r="O1634" s="50"/>
      <c r="P1634" s="50"/>
      <c r="Q1634" s="50"/>
      <c r="R1634" s="3"/>
      <c r="S1634" s="2"/>
      <c r="T1634" s="1"/>
      <c r="U1634" s="1"/>
      <c r="V1634" s="1"/>
      <c r="W1634" s="3"/>
      <c r="X1634" s="66"/>
      <c r="Y1634" s="162"/>
      <c r="Z1634" s="162"/>
      <c r="AA1634" s="162"/>
      <c r="AB1634" s="2"/>
      <c r="AC1634" s="2"/>
      <c r="AE1634" s="163"/>
      <c r="AG1634" s="1"/>
      <c r="AH1634" s="1"/>
      <c r="AI1634" s="1"/>
      <c r="AJ1634" s="50"/>
    </row>
    <row r="1635" spans="1:36" customFormat="1" x14ac:dyDescent="0.25">
      <c r="A1635" s="15"/>
      <c r="B1635" s="15"/>
      <c r="C1635" s="15"/>
      <c r="D1635" s="15"/>
      <c r="E1635" s="15"/>
      <c r="F1635" s="15"/>
      <c r="G1635" s="15"/>
      <c r="H1635" s="15"/>
      <c r="I1635" s="15"/>
      <c r="J1635" s="50"/>
      <c r="K1635" s="3"/>
      <c r="L1635" s="50"/>
      <c r="M1635" s="50"/>
      <c r="N1635" s="1"/>
      <c r="O1635" s="50"/>
      <c r="P1635" s="50"/>
      <c r="Q1635" s="50"/>
      <c r="R1635" s="3"/>
      <c r="S1635" s="2"/>
      <c r="T1635" s="1"/>
      <c r="U1635" s="1"/>
      <c r="V1635" s="1"/>
      <c r="W1635" s="3"/>
      <c r="X1635" s="66"/>
      <c r="Y1635" s="162"/>
      <c r="Z1635" s="162"/>
      <c r="AA1635" s="162"/>
      <c r="AB1635" s="2"/>
      <c r="AC1635" s="2"/>
      <c r="AE1635" s="163"/>
      <c r="AG1635" s="1"/>
      <c r="AH1635" s="1"/>
      <c r="AI1635" s="1"/>
      <c r="AJ1635" s="50"/>
    </row>
    <row r="1636" spans="1:36" customFormat="1" x14ac:dyDescent="0.25">
      <c r="A1636" s="15"/>
      <c r="B1636" s="15"/>
      <c r="C1636" s="15"/>
      <c r="D1636" s="15"/>
      <c r="E1636" s="15"/>
      <c r="F1636" s="15"/>
      <c r="G1636" s="15"/>
      <c r="H1636" s="15"/>
      <c r="I1636" s="15"/>
      <c r="J1636" s="50"/>
      <c r="K1636" s="3"/>
      <c r="L1636" s="50"/>
      <c r="M1636" s="50"/>
      <c r="N1636" s="1"/>
      <c r="O1636" s="50"/>
      <c r="P1636" s="50"/>
      <c r="Q1636" s="50"/>
      <c r="R1636" s="3"/>
      <c r="S1636" s="2"/>
      <c r="T1636" s="1"/>
      <c r="U1636" s="1"/>
      <c r="V1636" s="1"/>
      <c r="W1636" s="3"/>
      <c r="X1636" s="66"/>
      <c r="Y1636" s="162"/>
      <c r="Z1636" s="162"/>
      <c r="AA1636" s="162"/>
      <c r="AB1636" s="2"/>
      <c r="AC1636" s="2"/>
      <c r="AE1636" s="163"/>
      <c r="AG1636" s="1"/>
      <c r="AH1636" s="1"/>
      <c r="AI1636" s="1"/>
      <c r="AJ1636" s="50"/>
    </row>
    <row r="1637" spans="1:36" customFormat="1" x14ac:dyDescent="0.25">
      <c r="A1637" s="15"/>
      <c r="B1637" s="15"/>
      <c r="C1637" s="15"/>
      <c r="D1637" s="15"/>
      <c r="E1637" s="15"/>
      <c r="F1637" s="15"/>
      <c r="G1637" s="15"/>
      <c r="H1637" s="15"/>
      <c r="I1637" s="15"/>
      <c r="J1637" s="50"/>
      <c r="K1637" s="3"/>
      <c r="L1637" s="50"/>
      <c r="M1637" s="50"/>
      <c r="N1637" s="1"/>
      <c r="O1637" s="50"/>
      <c r="P1637" s="50"/>
      <c r="Q1637" s="50"/>
      <c r="R1637" s="3"/>
      <c r="S1637" s="2"/>
      <c r="T1637" s="1"/>
      <c r="U1637" s="1"/>
      <c r="V1637" s="1"/>
      <c r="W1637" s="3"/>
      <c r="X1637" s="66"/>
      <c r="Y1637" s="162"/>
      <c r="Z1637" s="162"/>
      <c r="AA1637" s="162"/>
      <c r="AB1637" s="2"/>
      <c r="AC1637" s="2"/>
      <c r="AE1637" s="163"/>
      <c r="AG1637" s="1"/>
      <c r="AH1637" s="1"/>
      <c r="AI1637" s="1"/>
      <c r="AJ1637" s="50"/>
    </row>
    <row r="1638" spans="1:36" customFormat="1" x14ac:dyDescent="0.25">
      <c r="A1638" s="15"/>
      <c r="B1638" s="15"/>
      <c r="C1638" s="15"/>
      <c r="D1638" s="15"/>
      <c r="E1638" s="15"/>
      <c r="F1638" s="15"/>
      <c r="G1638" s="15"/>
      <c r="H1638" s="15"/>
      <c r="I1638" s="15"/>
      <c r="J1638" s="50"/>
      <c r="K1638" s="3"/>
      <c r="L1638" s="50"/>
      <c r="M1638" s="50"/>
      <c r="N1638" s="1"/>
      <c r="O1638" s="50"/>
      <c r="P1638" s="50"/>
      <c r="Q1638" s="50"/>
      <c r="R1638" s="3"/>
      <c r="S1638" s="2"/>
      <c r="T1638" s="1"/>
      <c r="U1638" s="1"/>
      <c r="V1638" s="1"/>
      <c r="W1638" s="3"/>
      <c r="X1638" s="66"/>
      <c r="Y1638" s="162"/>
      <c r="Z1638" s="162"/>
      <c r="AA1638" s="162"/>
      <c r="AB1638" s="2"/>
      <c r="AC1638" s="2"/>
      <c r="AE1638" s="163"/>
      <c r="AG1638" s="1"/>
      <c r="AH1638" s="1"/>
      <c r="AI1638" s="1"/>
      <c r="AJ1638" s="50"/>
    </row>
    <row r="1639" spans="1:36" customFormat="1" x14ac:dyDescent="0.25">
      <c r="A1639" s="15"/>
      <c r="B1639" s="15"/>
      <c r="C1639" s="15"/>
      <c r="D1639" s="15"/>
      <c r="E1639" s="15"/>
      <c r="F1639" s="15"/>
      <c r="G1639" s="15"/>
      <c r="H1639" s="15"/>
      <c r="I1639" s="15"/>
      <c r="J1639" s="50"/>
      <c r="K1639" s="3"/>
      <c r="L1639" s="50"/>
      <c r="M1639" s="50"/>
      <c r="N1639" s="1"/>
      <c r="O1639" s="50"/>
      <c r="P1639" s="50"/>
      <c r="Q1639" s="50"/>
      <c r="R1639" s="3"/>
      <c r="S1639" s="2"/>
      <c r="T1639" s="1"/>
      <c r="U1639" s="1"/>
      <c r="V1639" s="1"/>
      <c r="W1639" s="3"/>
      <c r="X1639" s="66"/>
      <c r="Y1639" s="162"/>
      <c r="Z1639" s="162"/>
      <c r="AA1639" s="162"/>
      <c r="AB1639" s="2"/>
      <c r="AC1639" s="2"/>
      <c r="AE1639" s="163"/>
      <c r="AG1639" s="1"/>
      <c r="AH1639" s="1"/>
      <c r="AI1639" s="1"/>
      <c r="AJ1639" s="50"/>
    </row>
    <row r="1640" spans="1:36" customFormat="1" x14ac:dyDescent="0.25">
      <c r="A1640" s="15"/>
      <c r="B1640" s="15"/>
      <c r="C1640" s="15"/>
      <c r="D1640" s="15"/>
      <c r="E1640" s="15"/>
      <c r="F1640" s="15"/>
      <c r="G1640" s="15"/>
      <c r="H1640" s="15"/>
      <c r="I1640" s="15"/>
      <c r="J1640" s="50"/>
      <c r="K1640" s="3"/>
      <c r="L1640" s="50"/>
      <c r="M1640" s="50"/>
      <c r="N1640" s="1"/>
      <c r="O1640" s="50"/>
      <c r="P1640" s="50"/>
      <c r="Q1640" s="50"/>
      <c r="R1640" s="3"/>
      <c r="S1640" s="2"/>
      <c r="T1640" s="1"/>
      <c r="U1640" s="1"/>
      <c r="V1640" s="1"/>
      <c r="W1640" s="3"/>
      <c r="X1640" s="66"/>
      <c r="Y1640" s="162"/>
      <c r="Z1640" s="162"/>
      <c r="AA1640" s="162"/>
      <c r="AB1640" s="2"/>
      <c r="AC1640" s="2"/>
      <c r="AE1640" s="163"/>
      <c r="AG1640" s="1"/>
      <c r="AH1640" s="1"/>
      <c r="AI1640" s="1"/>
      <c r="AJ1640" s="50"/>
    </row>
    <row r="1641" spans="1:36" customFormat="1" x14ac:dyDescent="0.25">
      <c r="A1641" s="15"/>
      <c r="B1641" s="15"/>
      <c r="C1641" s="15"/>
      <c r="D1641" s="15"/>
      <c r="E1641" s="15"/>
      <c r="F1641" s="15"/>
      <c r="G1641" s="15"/>
      <c r="H1641" s="15"/>
      <c r="I1641" s="15"/>
      <c r="J1641" s="50"/>
      <c r="K1641" s="3"/>
      <c r="L1641" s="50"/>
      <c r="M1641" s="50"/>
      <c r="N1641" s="1"/>
      <c r="O1641" s="50"/>
      <c r="P1641" s="50"/>
      <c r="Q1641" s="50"/>
      <c r="R1641" s="3"/>
      <c r="S1641" s="2"/>
      <c r="T1641" s="1"/>
      <c r="U1641" s="1"/>
      <c r="V1641" s="1"/>
      <c r="W1641" s="3"/>
      <c r="X1641" s="66"/>
      <c r="Y1641" s="162"/>
      <c r="Z1641" s="162"/>
      <c r="AA1641" s="162"/>
      <c r="AB1641" s="2"/>
      <c r="AC1641" s="2"/>
      <c r="AE1641" s="163"/>
      <c r="AG1641" s="1"/>
      <c r="AH1641" s="1"/>
      <c r="AI1641" s="1"/>
      <c r="AJ1641" s="50"/>
    </row>
    <row r="1642" spans="1:36" customFormat="1" x14ac:dyDescent="0.25">
      <c r="A1642" s="15"/>
      <c r="B1642" s="15"/>
      <c r="C1642" s="15"/>
      <c r="D1642" s="15"/>
      <c r="E1642" s="15"/>
      <c r="F1642" s="15"/>
      <c r="G1642" s="15"/>
      <c r="H1642" s="15"/>
      <c r="I1642" s="15"/>
      <c r="J1642" s="50"/>
      <c r="K1642" s="3"/>
      <c r="L1642" s="50"/>
      <c r="M1642" s="50"/>
      <c r="N1642" s="1"/>
      <c r="O1642" s="50"/>
      <c r="P1642" s="50"/>
      <c r="Q1642" s="50"/>
      <c r="R1642" s="3"/>
      <c r="S1642" s="2"/>
      <c r="T1642" s="1"/>
      <c r="U1642" s="1"/>
      <c r="V1642" s="1"/>
      <c r="W1642" s="3"/>
      <c r="X1642" s="66"/>
      <c r="Y1642" s="162"/>
      <c r="Z1642" s="162"/>
      <c r="AA1642" s="162"/>
      <c r="AB1642" s="2"/>
      <c r="AC1642" s="2"/>
      <c r="AE1642" s="163"/>
      <c r="AG1642" s="1"/>
      <c r="AH1642" s="1"/>
      <c r="AI1642" s="1"/>
      <c r="AJ1642" s="50"/>
    </row>
    <row r="1643" spans="1:36" customFormat="1" x14ac:dyDescent="0.25">
      <c r="A1643" s="15"/>
      <c r="B1643" s="15"/>
      <c r="C1643" s="15"/>
      <c r="D1643" s="15"/>
      <c r="E1643" s="15"/>
      <c r="F1643" s="15"/>
      <c r="G1643" s="15"/>
      <c r="H1643" s="15"/>
      <c r="I1643" s="15"/>
      <c r="J1643" s="50"/>
      <c r="K1643" s="3"/>
      <c r="L1643" s="50"/>
      <c r="M1643" s="50"/>
      <c r="N1643" s="1"/>
      <c r="O1643" s="50"/>
      <c r="P1643" s="50"/>
      <c r="Q1643" s="50"/>
      <c r="R1643" s="3"/>
      <c r="S1643" s="2"/>
      <c r="T1643" s="1"/>
      <c r="U1643" s="1"/>
      <c r="V1643" s="1"/>
      <c r="W1643" s="3"/>
      <c r="X1643" s="66"/>
      <c r="Y1643" s="162"/>
      <c r="Z1643" s="162"/>
      <c r="AA1643" s="162"/>
      <c r="AB1643" s="2"/>
      <c r="AC1643" s="2"/>
      <c r="AE1643" s="163"/>
      <c r="AG1643" s="1"/>
      <c r="AH1643" s="1"/>
      <c r="AI1643" s="1"/>
      <c r="AJ1643" s="50"/>
    </row>
    <row r="1644" spans="1:36" customFormat="1" x14ac:dyDescent="0.25">
      <c r="A1644" s="15"/>
      <c r="B1644" s="15"/>
      <c r="C1644" s="15"/>
      <c r="D1644" s="15"/>
      <c r="E1644" s="15"/>
      <c r="F1644" s="15"/>
      <c r="G1644" s="15"/>
      <c r="H1644" s="15"/>
      <c r="I1644" s="15"/>
      <c r="J1644" s="50"/>
      <c r="K1644" s="3"/>
      <c r="L1644" s="50"/>
      <c r="M1644" s="50"/>
      <c r="N1644" s="1"/>
      <c r="O1644" s="50"/>
      <c r="P1644" s="50"/>
      <c r="Q1644" s="50"/>
      <c r="R1644" s="3"/>
      <c r="S1644" s="2"/>
      <c r="T1644" s="1"/>
      <c r="U1644" s="1"/>
      <c r="V1644" s="1"/>
      <c r="W1644" s="3"/>
      <c r="X1644" s="66"/>
      <c r="Y1644" s="162"/>
      <c r="Z1644" s="162"/>
      <c r="AA1644" s="162"/>
      <c r="AB1644" s="2"/>
      <c r="AC1644" s="2"/>
      <c r="AE1644" s="163"/>
      <c r="AG1644" s="1"/>
      <c r="AH1644" s="1"/>
      <c r="AI1644" s="1"/>
      <c r="AJ1644" s="50"/>
    </row>
    <row r="1645" spans="1:36" customFormat="1" x14ac:dyDescent="0.25">
      <c r="A1645" s="15"/>
      <c r="B1645" s="15"/>
      <c r="C1645" s="15"/>
      <c r="D1645" s="15"/>
      <c r="E1645" s="15"/>
      <c r="F1645" s="15"/>
      <c r="G1645" s="15"/>
      <c r="H1645" s="15"/>
      <c r="I1645" s="15"/>
      <c r="J1645" s="50"/>
      <c r="K1645" s="3"/>
      <c r="L1645" s="50"/>
      <c r="M1645" s="50"/>
      <c r="N1645" s="1"/>
      <c r="O1645" s="50"/>
      <c r="P1645" s="50"/>
      <c r="Q1645" s="50"/>
      <c r="R1645" s="3"/>
      <c r="S1645" s="2"/>
      <c r="T1645" s="1"/>
      <c r="U1645" s="1"/>
      <c r="V1645" s="1"/>
      <c r="W1645" s="3"/>
      <c r="X1645" s="66"/>
      <c r="Y1645" s="162"/>
      <c r="Z1645" s="162"/>
      <c r="AA1645" s="162"/>
      <c r="AB1645" s="2"/>
      <c r="AC1645" s="2"/>
      <c r="AE1645" s="163"/>
      <c r="AG1645" s="1"/>
      <c r="AH1645" s="1"/>
      <c r="AI1645" s="1"/>
      <c r="AJ1645" s="50"/>
    </row>
    <row r="1646" spans="1:36" customFormat="1" x14ac:dyDescent="0.25">
      <c r="A1646" s="15"/>
      <c r="B1646" s="15"/>
      <c r="C1646" s="15"/>
      <c r="D1646" s="15"/>
      <c r="E1646" s="15"/>
      <c r="F1646" s="15"/>
      <c r="G1646" s="15"/>
      <c r="H1646" s="15"/>
      <c r="I1646" s="15"/>
      <c r="J1646" s="50"/>
      <c r="K1646" s="3"/>
      <c r="L1646" s="50"/>
      <c r="M1646" s="50"/>
      <c r="N1646" s="1"/>
      <c r="O1646" s="50"/>
      <c r="P1646" s="50"/>
      <c r="Q1646" s="50"/>
      <c r="R1646" s="3"/>
      <c r="S1646" s="2"/>
      <c r="T1646" s="1"/>
      <c r="U1646" s="1"/>
      <c r="V1646" s="1"/>
      <c r="W1646" s="3"/>
      <c r="X1646" s="66"/>
      <c r="Y1646" s="162"/>
      <c r="Z1646" s="162"/>
      <c r="AA1646" s="162"/>
      <c r="AB1646" s="2"/>
      <c r="AC1646" s="2"/>
      <c r="AE1646" s="163"/>
      <c r="AG1646" s="1"/>
      <c r="AH1646" s="1"/>
      <c r="AI1646" s="1"/>
      <c r="AJ1646" s="50"/>
    </row>
    <row r="1647" spans="1:36" customFormat="1" x14ac:dyDescent="0.25">
      <c r="A1647" s="15"/>
      <c r="B1647" s="15"/>
      <c r="C1647" s="15"/>
      <c r="D1647" s="15"/>
      <c r="E1647" s="15"/>
      <c r="F1647" s="15"/>
      <c r="G1647" s="15"/>
      <c r="H1647" s="15"/>
      <c r="I1647" s="15"/>
      <c r="J1647" s="50"/>
      <c r="K1647" s="3"/>
      <c r="L1647" s="50"/>
      <c r="M1647" s="50"/>
      <c r="N1647" s="1"/>
      <c r="O1647" s="50"/>
      <c r="P1647" s="50"/>
      <c r="Q1647" s="50"/>
      <c r="R1647" s="3"/>
      <c r="S1647" s="2"/>
      <c r="T1647" s="1"/>
      <c r="U1647" s="1"/>
      <c r="V1647" s="1"/>
      <c r="W1647" s="3"/>
      <c r="X1647" s="66"/>
      <c r="Y1647" s="162"/>
      <c r="Z1647" s="162"/>
      <c r="AA1647" s="162"/>
      <c r="AB1647" s="2"/>
      <c r="AC1647" s="2"/>
      <c r="AE1647" s="163"/>
      <c r="AG1647" s="1"/>
      <c r="AH1647" s="1"/>
      <c r="AI1647" s="1"/>
      <c r="AJ1647" s="50"/>
    </row>
    <row r="1648" spans="1:36" customFormat="1" x14ac:dyDescent="0.25">
      <c r="A1648" s="15"/>
      <c r="B1648" s="15"/>
      <c r="C1648" s="15"/>
      <c r="D1648" s="15"/>
      <c r="E1648" s="15"/>
      <c r="F1648" s="15"/>
      <c r="G1648" s="15"/>
      <c r="H1648" s="15"/>
      <c r="I1648" s="15"/>
      <c r="J1648" s="50"/>
      <c r="K1648" s="3"/>
      <c r="L1648" s="50"/>
      <c r="M1648" s="50"/>
      <c r="N1648" s="1"/>
      <c r="O1648" s="50"/>
      <c r="P1648" s="50"/>
      <c r="Q1648" s="50"/>
      <c r="R1648" s="3"/>
      <c r="S1648" s="2"/>
      <c r="T1648" s="1"/>
      <c r="U1648" s="1"/>
      <c r="V1648" s="1"/>
      <c r="W1648" s="3"/>
      <c r="X1648" s="66"/>
      <c r="Y1648" s="162"/>
      <c r="Z1648" s="162"/>
      <c r="AA1648" s="162"/>
      <c r="AB1648" s="2"/>
      <c r="AC1648" s="2"/>
      <c r="AE1648" s="163"/>
      <c r="AG1648" s="1"/>
      <c r="AH1648" s="1"/>
      <c r="AI1648" s="1"/>
      <c r="AJ1648" s="50"/>
    </row>
    <row r="1649" spans="1:36" customFormat="1" x14ac:dyDescent="0.25">
      <c r="A1649" s="15"/>
      <c r="B1649" s="15"/>
      <c r="C1649" s="15"/>
      <c r="D1649" s="15"/>
      <c r="E1649" s="15"/>
      <c r="F1649" s="15"/>
      <c r="G1649" s="15"/>
      <c r="H1649" s="15"/>
      <c r="I1649" s="15"/>
      <c r="J1649" s="50"/>
      <c r="K1649" s="3"/>
      <c r="L1649" s="50"/>
      <c r="M1649" s="50"/>
      <c r="N1649" s="1"/>
      <c r="O1649" s="50"/>
      <c r="P1649" s="50"/>
      <c r="Q1649" s="50"/>
      <c r="R1649" s="3"/>
      <c r="S1649" s="2"/>
      <c r="T1649" s="1"/>
      <c r="U1649" s="1"/>
      <c r="V1649" s="1"/>
      <c r="W1649" s="3"/>
      <c r="X1649" s="66"/>
      <c r="Y1649" s="162"/>
      <c r="Z1649" s="162"/>
      <c r="AA1649" s="162"/>
      <c r="AB1649" s="2"/>
      <c r="AC1649" s="2"/>
      <c r="AE1649" s="163"/>
      <c r="AG1649" s="1"/>
      <c r="AH1649" s="1"/>
      <c r="AI1649" s="1"/>
      <c r="AJ1649" s="50"/>
    </row>
    <row r="1650" spans="1:36" customFormat="1" x14ac:dyDescent="0.25">
      <c r="A1650" s="15"/>
      <c r="B1650" s="15"/>
      <c r="C1650" s="15"/>
      <c r="D1650" s="15"/>
      <c r="E1650" s="15"/>
      <c r="F1650" s="15"/>
      <c r="G1650" s="15"/>
      <c r="H1650" s="15"/>
      <c r="I1650" s="15"/>
      <c r="J1650" s="50"/>
      <c r="K1650" s="3"/>
      <c r="L1650" s="50"/>
      <c r="M1650" s="50"/>
      <c r="N1650" s="1"/>
      <c r="O1650" s="50"/>
      <c r="P1650" s="50"/>
      <c r="Q1650" s="50"/>
      <c r="R1650" s="3"/>
      <c r="S1650" s="2"/>
      <c r="T1650" s="1"/>
      <c r="U1650" s="1"/>
      <c r="V1650" s="1"/>
      <c r="W1650" s="3"/>
      <c r="X1650" s="66"/>
      <c r="Y1650" s="162"/>
      <c r="Z1650" s="162"/>
      <c r="AA1650" s="162"/>
      <c r="AB1650" s="2"/>
      <c r="AC1650" s="2"/>
      <c r="AE1650" s="163"/>
      <c r="AG1650" s="1"/>
      <c r="AH1650" s="1"/>
      <c r="AI1650" s="1"/>
      <c r="AJ1650" s="50"/>
    </row>
    <row r="1651" spans="1:36" customFormat="1" x14ac:dyDescent="0.25">
      <c r="A1651" s="15"/>
      <c r="B1651" s="15"/>
      <c r="C1651" s="15"/>
      <c r="D1651" s="15"/>
      <c r="E1651" s="15"/>
      <c r="F1651" s="15"/>
      <c r="G1651" s="15"/>
      <c r="H1651" s="15"/>
      <c r="I1651" s="15"/>
      <c r="J1651" s="50"/>
      <c r="K1651" s="3"/>
      <c r="L1651" s="50"/>
      <c r="M1651" s="50"/>
      <c r="N1651" s="1"/>
      <c r="O1651" s="50"/>
      <c r="P1651" s="50"/>
      <c r="Q1651" s="50"/>
      <c r="R1651" s="3"/>
      <c r="S1651" s="2"/>
      <c r="T1651" s="1"/>
      <c r="U1651" s="1"/>
      <c r="V1651" s="1"/>
      <c r="W1651" s="3"/>
      <c r="X1651" s="66"/>
      <c r="Y1651" s="162"/>
      <c r="Z1651" s="162"/>
      <c r="AA1651" s="162"/>
      <c r="AB1651" s="2"/>
      <c r="AC1651" s="2"/>
      <c r="AE1651" s="163"/>
      <c r="AG1651" s="1"/>
      <c r="AH1651" s="1"/>
      <c r="AI1651" s="1"/>
      <c r="AJ1651" s="50"/>
    </row>
    <row r="1652" spans="1:36" customFormat="1" x14ac:dyDescent="0.25">
      <c r="A1652" s="15"/>
      <c r="B1652" s="15"/>
      <c r="C1652" s="15"/>
      <c r="D1652" s="15"/>
      <c r="E1652" s="15"/>
      <c r="F1652" s="15"/>
      <c r="G1652" s="15"/>
      <c r="H1652" s="15"/>
      <c r="I1652" s="15"/>
      <c r="J1652" s="50"/>
      <c r="K1652" s="3"/>
      <c r="L1652" s="50"/>
      <c r="M1652" s="50"/>
      <c r="N1652" s="1"/>
      <c r="O1652" s="50"/>
      <c r="P1652" s="50"/>
      <c r="Q1652" s="50"/>
      <c r="R1652" s="3"/>
      <c r="S1652" s="2"/>
      <c r="T1652" s="1"/>
      <c r="U1652" s="1"/>
      <c r="V1652" s="1"/>
      <c r="W1652" s="3"/>
      <c r="X1652" s="66"/>
      <c r="Y1652" s="162"/>
      <c r="Z1652" s="162"/>
      <c r="AA1652" s="162"/>
      <c r="AB1652" s="2"/>
      <c r="AC1652" s="2"/>
      <c r="AE1652" s="163"/>
      <c r="AG1652" s="1"/>
      <c r="AH1652" s="1"/>
      <c r="AI1652" s="1"/>
      <c r="AJ1652" s="50"/>
    </row>
    <row r="1653" spans="1:36" customFormat="1" x14ac:dyDescent="0.25">
      <c r="A1653" s="15"/>
      <c r="B1653" s="15"/>
      <c r="C1653" s="15"/>
      <c r="D1653" s="15"/>
      <c r="E1653" s="15"/>
      <c r="F1653" s="15"/>
      <c r="G1653" s="15"/>
      <c r="H1653" s="15"/>
      <c r="I1653" s="15"/>
      <c r="J1653" s="50"/>
      <c r="K1653" s="3"/>
      <c r="L1653" s="50"/>
      <c r="M1653" s="50"/>
      <c r="N1653" s="1"/>
      <c r="O1653" s="50"/>
      <c r="P1653" s="50"/>
      <c r="Q1653" s="50"/>
      <c r="R1653" s="3"/>
      <c r="S1653" s="2"/>
      <c r="T1653" s="1"/>
      <c r="U1653" s="1"/>
      <c r="V1653" s="1"/>
      <c r="W1653" s="3"/>
      <c r="X1653" s="66"/>
      <c r="Y1653" s="162"/>
      <c r="Z1653" s="162"/>
      <c r="AA1653" s="162"/>
      <c r="AB1653" s="2"/>
      <c r="AC1653" s="2"/>
      <c r="AE1653" s="163"/>
      <c r="AG1653" s="1"/>
      <c r="AH1653" s="1"/>
      <c r="AI1653" s="1"/>
      <c r="AJ1653" s="50"/>
    </row>
    <row r="1654" spans="1:36" customFormat="1" x14ac:dyDescent="0.25">
      <c r="A1654" s="15"/>
      <c r="B1654" s="15"/>
      <c r="C1654" s="15"/>
      <c r="D1654" s="15"/>
      <c r="E1654" s="15"/>
      <c r="F1654" s="15"/>
      <c r="G1654" s="15"/>
      <c r="H1654" s="15"/>
      <c r="I1654" s="15"/>
      <c r="J1654" s="50"/>
      <c r="K1654" s="3"/>
      <c r="L1654" s="50"/>
      <c r="M1654" s="50"/>
      <c r="N1654" s="1"/>
      <c r="O1654" s="50"/>
      <c r="P1654" s="50"/>
      <c r="Q1654" s="50"/>
      <c r="R1654" s="3"/>
      <c r="S1654" s="2"/>
      <c r="T1654" s="1"/>
      <c r="U1654" s="1"/>
      <c r="V1654" s="1"/>
      <c r="W1654" s="3"/>
      <c r="X1654" s="66"/>
      <c r="Y1654" s="162"/>
      <c r="Z1654" s="162"/>
      <c r="AA1654" s="162"/>
      <c r="AB1654" s="2"/>
      <c r="AC1654" s="2"/>
      <c r="AE1654" s="163"/>
      <c r="AG1654" s="1"/>
      <c r="AH1654" s="1"/>
      <c r="AI1654" s="1"/>
      <c r="AJ1654" s="50"/>
    </row>
    <row r="1655" spans="1:36" customFormat="1" x14ac:dyDescent="0.25">
      <c r="A1655" s="15"/>
      <c r="B1655" s="15"/>
      <c r="C1655" s="15"/>
      <c r="D1655" s="15"/>
      <c r="E1655" s="15"/>
      <c r="F1655" s="15"/>
      <c r="G1655" s="15"/>
      <c r="H1655" s="15"/>
      <c r="I1655" s="15"/>
      <c r="J1655" s="50"/>
      <c r="K1655" s="3"/>
      <c r="L1655" s="50"/>
      <c r="M1655" s="50"/>
      <c r="N1655" s="1"/>
      <c r="O1655" s="50"/>
      <c r="P1655" s="50"/>
      <c r="Q1655" s="50"/>
      <c r="R1655" s="3"/>
      <c r="S1655" s="2"/>
      <c r="T1655" s="1"/>
      <c r="U1655" s="1"/>
      <c r="V1655" s="1"/>
      <c r="W1655" s="3"/>
      <c r="X1655" s="66"/>
      <c r="Y1655" s="162"/>
      <c r="Z1655" s="162"/>
      <c r="AA1655" s="162"/>
      <c r="AB1655" s="2"/>
      <c r="AC1655" s="2"/>
      <c r="AE1655" s="163"/>
      <c r="AG1655" s="1"/>
      <c r="AH1655" s="1"/>
      <c r="AI1655" s="1"/>
      <c r="AJ1655" s="50"/>
    </row>
    <row r="1656" spans="1:36" customFormat="1" x14ac:dyDescent="0.25">
      <c r="A1656" s="15"/>
      <c r="B1656" s="15"/>
      <c r="C1656" s="15"/>
      <c r="D1656" s="15"/>
      <c r="E1656" s="15"/>
      <c r="F1656" s="15"/>
      <c r="G1656" s="15"/>
      <c r="H1656" s="15"/>
      <c r="I1656" s="15"/>
      <c r="J1656" s="50"/>
      <c r="K1656" s="3"/>
      <c r="L1656" s="50"/>
      <c r="M1656" s="50"/>
      <c r="N1656" s="1"/>
      <c r="O1656" s="50"/>
      <c r="P1656" s="50"/>
      <c r="Q1656" s="50"/>
      <c r="R1656" s="3"/>
      <c r="S1656" s="2"/>
      <c r="T1656" s="1"/>
      <c r="U1656" s="1"/>
      <c r="V1656" s="1"/>
      <c r="W1656" s="3"/>
      <c r="X1656" s="66"/>
      <c r="Y1656" s="162"/>
      <c r="Z1656" s="162"/>
      <c r="AA1656" s="162"/>
      <c r="AB1656" s="2"/>
      <c r="AC1656" s="2"/>
      <c r="AE1656" s="163"/>
      <c r="AG1656" s="1"/>
      <c r="AH1656" s="1"/>
      <c r="AI1656" s="1"/>
      <c r="AJ1656" s="50"/>
    </row>
    <row r="1657" spans="1:36" customFormat="1" x14ac:dyDescent="0.25">
      <c r="A1657" s="15"/>
      <c r="B1657" s="15"/>
      <c r="C1657" s="15"/>
      <c r="D1657" s="15"/>
      <c r="E1657" s="15"/>
      <c r="F1657" s="15"/>
      <c r="G1657" s="15"/>
      <c r="H1657" s="15"/>
      <c r="I1657" s="15"/>
      <c r="J1657" s="50"/>
      <c r="K1657" s="3"/>
      <c r="L1657" s="50"/>
      <c r="M1657" s="50"/>
      <c r="N1657" s="1"/>
      <c r="O1657" s="50"/>
      <c r="P1657" s="50"/>
      <c r="Q1657" s="50"/>
      <c r="R1657" s="3"/>
      <c r="S1657" s="2"/>
      <c r="T1657" s="1"/>
      <c r="U1657" s="1"/>
      <c r="V1657" s="1"/>
      <c r="W1657" s="3"/>
      <c r="X1657" s="66"/>
      <c r="Y1657" s="162"/>
      <c r="Z1657" s="162"/>
      <c r="AA1657" s="162"/>
      <c r="AB1657" s="2"/>
      <c r="AC1657" s="2"/>
      <c r="AE1657" s="163"/>
      <c r="AG1657" s="1"/>
      <c r="AH1657" s="1"/>
      <c r="AI1657" s="1"/>
      <c r="AJ1657" s="50"/>
    </row>
    <row r="1658" spans="1:36" customFormat="1" x14ac:dyDescent="0.25">
      <c r="A1658" s="15"/>
      <c r="B1658" s="15"/>
      <c r="C1658" s="15"/>
      <c r="D1658" s="15"/>
      <c r="E1658" s="15"/>
      <c r="F1658" s="15"/>
      <c r="G1658" s="15"/>
      <c r="H1658" s="15"/>
      <c r="I1658" s="15"/>
      <c r="J1658" s="50"/>
      <c r="K1658" s="3"/>
      <c r="L1658" s="50"/>
      <c r="M1658" s="50"/>
      <c r="N1658" s="1"/>
      <c r="O1658" s="50"/>
      <c r="P1658" s="50"/>
      <c r="Q1658" s="50"/>
      <c r="R1658" s="3"/>
      <c r="S1658" s="2"/>
      <c r="T1658" s="1"/>
      <c r="U1658" s="1"/>
      <c r="V1658" s="1"/>
      <c r="W1658" s="3"/>
      <c r="X1658" s="66"/>
      <c r="Y1658" s="162"/>
      <c r="Z1658" s="162"/>
      <c r="AA1658" s="162"/>
      <c r="AB1658" s="2"/>
      <c r="AC1658" s="2"/>
      <c r="AE1658" s="163"/>
      <c r="AG1658" s="1"/>
      <c r="AH1658" s="1"/>
      <c r="AI1658" s="1"/>
      <c r="AJ1658" s="50"/>
    </row>
    <row r="1659" spans="1:36" customFormat="1" x14ac:dyDescent="0.25">
      <c r="A1659" s="15"/>
      <c r="B1659" s="15"/>
      <c r="C1659" s="15"/>
      <c r="D1659" s="15"/>
      <c r="E1659" s="15"/>
      <c r="F1659" s="15"/>
      <c r="G1659" s="15"/>
      <c r="H1659" s="15"/>
      <c r="I1659" s="15"/>
      <c r="J1659" s="50"/>
      <c r="K1659" s="3"/>
      <c r="L1659" s="50"/>
      <c r="M1659" s="50"/>
      <c r="N1659" s="1"/>
      <c r="O1659" s="50"/>
      <c r="P1659" s="50"/>
      <c r="Q1659" s="50"/>
      <c r="R1659" s="3"/>
      <c r="S1659" s="2"/>
      <c r="T1659" s="1"/>
      <c r="U1659" s="1"/>
      <c r="V1659" s="1"/>
      <c r="W1659" s="3"/>
      <c r="X1659" s="66"/>
      <c r="Y1659" s="162"/>
      <c r="Z1659" s="162"/>
      <c r="AA1659" s="162"/>
      <c r="AB1659" s="2"/>
      <c r="AC1659" s="2"/>
      <c r="AE1659" s="163"/>
      <c r="AG1659" s="1"/>
      <c r="AH1659" s="1"/>
      <c r="AI1659" s="1"/>
      <c r="AJ1659" s="50"/>
    </row>
    <row r="1660" spans="1:36" customFormat="1" x14ac:dyDescent="0.25">
      <c r="A1660" s="15"/>
      <c r="B1660" s="15"/>
      <c r="C1660" s="15"/>
      <c r="D1660" s="15"/>
      <c r="E1660" s="15"/>
      <c r="F1660" s="15"/>
      <c r="G1660" s="15"/>
      <c r="H1660" s="15"/>
      <c r="I1660" s="15"/>
      <c r="J1660" s="50"/>
      <c r="K1660" s="3"/>
      <c r="L1660" s="50"/>
      <c r="M1660" s="50"/>
      <c r="N1660" s="1"/>
      <c r="O1660" s="50"/>
      <c r="P1660" s="50"/>
      <c r="Q1660" s="50"/>
      <c r="R1660" s="3"/>
      <c r="S1660" s="2"/>
      <c r="T1660" s="1"/>
      <c r="U1660" s="1"/>
      <c r="V1660" s="1"/>
      <c r="W1660" s="3"/>
      <c r="X1660" s="66"/>
      <c r="Y1660" s="162"/>
      <c r="Z1660" s="162"/>
      <c r="AA1660" s="162"/>
      <c r="AB1660" s="2"/>
      <c r="AC1660" s="2"/>
      <c r="AE1660" s="163"/>
      <c r="AG1660" s="1"/>
      <c r="AH1660" s="1"/>
      <c r="AI1660" s="1"/>
      <c r="AJ1660" s="50"/>
    </row>
    <row r="1661" spans="1:36" customFormat="1" x14ac:dyDescent="0.25">
      <c r="A1661" s="15"/>
      <c r="B1661" s="15"/>
      <c r="C1661" s="15"/>
      <c r="D1661" s="15"/>
      <c r="E1661" s="15"/>
      <c r="F1661" s="15"/>
      <c r="G1661" s="15"/>
      <c r="H1661" s="15"/>
      <c r="I1661" s="15"/>
      <c r="J1661" s="50"/>
      <c r="K1661" s="3"/>
      <c r="L1661" s="50"/>
      <c r="M1661" s="50"/>
      <c r="N1661" s="1"/>
      <c r="O1661" s="50"/>
      <c r="P1661" s="50"/>
      <c r="Q1661" s="50"/>
      <c r="R1661" s="3"/>
      <c r="S1661" s="2"/>
      <c r="T1661" s="1"/>
      <c r="U1661" s="1"/>
      <c r="V1661" s="1"/>
      <c r="W1661" s="3"/>
      <c r="X1661" s="66"/>
      <c r="Y1661" s="162"/>
      <c r="Z1661" s="162"/>
      <c r="AA1661" s="162"/>
      <c r="AB1661" s="2"/>
      <c r="AC1661" s="2"/>
      <c r="AE1661" s="163"/>
      <c r="AG1661" s="1"/>
      <c r="AH1661" s="1"/>
      <c r="AI1661" s="1"/>
      <c r="AJ1661" s="50"/>
    </row>
    <row r="1662" spans="1:36" customFormat="1" x14ac:dyDescent="0.25">
      <c r="A1662" s="15"/>
      <c r="B1662" s="15"/>
      <c r="C1662" s="15"/>
      <c r="D1662" s="15"/>
      <c r="E1662" s="15"/>
      <c r="F1662" s="15"/>
      <c r="G1662" s="15"/>
      <c r="H1662" s="15"/>
      <c r="I1662" s="15"/>
      <c r="J1662" s="50"/>
      <c r="K1662" s="3"/>
      <c r="L1662" s="50"/>
      <c r="M1662" s="50"/>
      <c r="N1662" s="1"/>
      <c r="O1662" s="50"/>
      <c r="P1662" s="50"/>
      <c r="Q1662" s="50"/>
      <c r="R1662" s="3"/>
      <c r="S1662" s="2"/>
      <c r="T1662" s="1"/>
      <c r="U1662" s="1"/>
      <c r="V1662" s="1"/>
      <c r="W1662" s="3"/>
      <c r="X1662" s="66"/>
      <c r="Y1662" s="162"/>
      <c r="Z1662" s="162"/>
      <c r="AA1662" s="162"/>
      <c r="AB1662" s="2"/>
      <c r="AC1662" s="2"/>
      <c r="AE1662" s="163"/>
      <c r="AG1662" s="1"/>
      <c r="AH1662" s="1"/>
      <c r="AI1662" s="1"/>
      <c r="AJ1662" s="50"/>
    </row>
    <row r="1663" spans="1:36" customFormat="1" x14ac:dyDescent="0.25">
      <c r="A1663" s="15"/>
      <c r="B1663" s="15"/>
      <c r="C1663" s="15"/>
      <c r="D1663" s="15"/>
      <c r="E1663" s="15"/>
      <c r="F1663" s="15"/>
      <c r="G1663" s="15"/>
      <c r="H1663" s="15"/>
      <c r="I1663" s="15"/>
      <c r="J1663" s="50"/>
      <c r="K1663" s="3"/>
      <c r="L1663" s="50"/>
      <c r="M1663" s="50"/>
      <c r="N1663" s="1"/>
      <c r="O1663" s="50"/>
      <c r="P1663" s="50"/>
      <c r="Q1663" s="50"/>
      <c r="R1663" s="3"/>
      <c r="S1663" s="2"/>
      <c r="T1663" s="1"/>
      <c r="U1663" s="1"/>
      <c r="V1663" s="1"/>
      <c r="W1663" s="3"/>
      <c r="X1663" s="66"/>
      <c r="Y1663" s="162"/>
      <c r="Z1663" s="162"/>
      <c r="AA1663" s="162"/>
      <c r="AB1663" s="2"/>
      <c r="AC1663" s="2"/>
      <c r="AE1663" s="163"/>
      <c r="AG1663" s="1"/>
      <c r="AH1663" s="1"/>
      <c r="AI1663" s="1"/>
      <c r="AJ1663" s="50"/>
    </row>
    <row r="1664" spans="1:36" customFormat="1" x14ac:dyDescent="0.25">
      <c r="A1664" s="15"/>
      <c r="B1664" s="15"/>
      <c r="C1664" s="15"/>
      <c r="D1664" s="15"/>
      <c r="E1664" s="15"/>
      <c r="F1664" s="15"/>
      <c r="G1664" s="15"/>
      <c r="H1664" s="15"/>
      <c r="I1664" s="15"/>
      <c r="J1664" s="50"/>
      <c r="K1664" s="3"/>
      <c r="L1664" s="50"/>
      <c r="M1664" s="50"/>
      <c r="N1664" s="1"/>
      <c r="O1664" s="50"/>
      <c r="P1664" s="50"/>
      <c r="Q1664" s="50"/>
      <c r="R1664" s="3"/>
      <c r="S1664" s="2"/>
      <c r="T1664" s="1"/>
      <c r="U1664" s="1"/>
      <c r="V1664" s="1"/>
      <c r="W1664" s="3"/>
      <c r="X1664" s="66"/>
      <c r="Y1664" s="162"/>
      <c r="Z1664" s="162"/>
      <c r="AA1664" s="162"/>
      <c r="AB1664" s="2"/>
      <c r="AC1664" s="2"/>
      <c r="AE1664" s="163"/>
      <c r="AG1664" s="1"/>
      <c r="AH1664" s="1"/>
      <c r="AI1664" s="1"/>
      <c r="AJ1664" s="50"/>
    </row>
    <row r="1665" spans="1:36" customFormat="1" x14ac:dyDescent="0.25">
      <c r="A1665" s="15"/>
      <c r="B1665" s="15"/>
      <c r="C1665" s="15"/>
      <c r="D1665" s="15"/>
      <c r="E1665" s="15"/>
      <c r="F1665" s="15"/>
      <c r="G1665" s="15"/>
      <c r="H1665" s="15"/>
      <c r="I1665" s="15"/>
      <c r="J1665" s="50"/>
      <c r="K1665" s="3"/>
      <c r="L1665" s="50"/>
      <c r="M1665" s="50"/>
      <c r="N1665" s="1"/>
      <c r="O1665" s="50"/>
      <c r="P1665" s="50"/>
      <c r="Q1665" s="50"/>
      <c r="R1665" s="3"/>
      <c r="S1665" s="2"/>
      <c r="T1665" s="1"/>
      <c r="U1665" s="1"/>
      <c r="V1665" s="1"/>
      <c r="W1665" s="3"/>
      <c r="X1665" s="66"/>
      <c r="Y1665" s="162"/>
      <c r="Z1665" s="162"/>
      <c r="AA1665" s="162"/>
      <c r="AB1665" s="2"/>
      <c r="AC1665" s="2"/>
      <c r="AE1665" s="163"/>
      <c r="AG1665" s="1"/>
      <c r="AH1665" s="1"/>
      <c r="AI1665" s="1"/>
      <c r="AJ1665" s="50"/>
    </row>
    <row r="1666" spans="1:36" customFormat="1" x14ac:dyDescent="0.25">
      <c r="A1666" s="15"/>
      <c r="B1666" s="15"/>
      <c r="C1666" s="15"/>
      <c r="D1666" s="15"/>
      <c r="E1666" s="15"/>
      <c r="F1666" s="15"/>
      <c r="G1666" s="15"/>
      <c r="H1666" s="15"/>
      <c r="I1666" s="15"/>
      <c r="J1666" s="50"/>
      <c r="K1666" s="3"/>
      <c r="L1666" s="50"/>
      <c r="M1666" s="50"/>
      <c r="N1666" s="1"/>
      <c r="O1666" s="50"/>
      <c r="P1666" s="50"/>
      <c r="Q1666" s="50"/>
      <c r="R1666" s="3"/>
      <c r="S1666" s="2"/>
      <c r="T1666" s="1"/>
      <c r="U1666" s="1"/>
      <c r="V1666" s="1"/>
      <c r="W1666" s="3"/>
      <c r="X1666" s="66"/>
      <c r="Y1666" s="162"/>
      <c r="Z1666" s="162"/>
      <c r="AA1666" s="162"/>
      <c r="AB1666" s="2"/>
      <c r="AC1666" s="2"/>
      <c r="AE1666" s="163"/>
      <c r="AG1666" s="1"/>
      <c r="AH1666" s="1"/>
      <c r="AI1666" s="1"/>
      <c r="AJ1666" s="50"/>
    </row>
    <row r="1667" spans="1:36" customFormat="1" x14ac:dyDescent="0.25">
      <c r="A1667" s="15"/>
      <c r="B1667" s="15"/>
      <c r="C1667" s="15"/>
      <c r="D1667" s="15"/>
      <c r="E1667" s="15"/>
      <c r="F1667" s="15"/>
      <c r="G1667" s="15"/>
      <c r="H1667" s="15"/>
      <c r="I1667" s="15"/>
      <c r="J1667" s="50"/>
      <c r="K1667" s="3"/>
      <c r="L1667" s="50"/>
      <c r="M1667" s="50"/>
      <c r="N1667" s="1"/>
      <c r="O1667" s="50"/>
      <c r="P1667" s="50"/>
      <c r="Q1667" s="50"/>
      <c r="R1667" s="3"/>
      <c r="S1667" s="2"/>
      <c r="T1667" s="1"/>
      <c r="U1667" s="1"/>
      <c r="V1667" s="1"/>
      <c r="W1667" s="3"/>
      <c r="X1667" s="66"/>
      <c r="Y1667" s="162"/>
      <c r="Z1667" s="162"/>
      <c r="AA1667" s="162"/>
      <c r="AB1667" s="2"/>
      <c r="AC1667" s="2"/>
      <c r="AE1667" s="163"/>
      <c r="AG1667" s="1"/>
      <c r="AH1667" s="1"/>
      <c r="AI1667" s="1"/>
      <c r="AJ1667" s="50"/>
    </row>
    <row r="1668" spans="1:36" customFormat="1" x14ac:dyDescent="0.25">
      <c r="A1668" s="15"/>
      <c r="B1668" s="15"/>
      <c r="C1668" s="15"/>
      <c r="D1668" s="15"/>
      <c r="E1668" s="15"/>
      <c r="F1668" s="15"/>
      <c r="G1668" s="15"/>
      <c r="H1668" s="15"/>
      <c r="I1668" s="15"/>
      <c r="J1668" s="50"/>
      <c r="K1668" s="3"/>
      <c r="L1668" s="50"/>
      <c r="M1668" s="50"/>
      <c r="N1668" s="1"/>
      <c r="O1668" s="50"/>
      <c r="P1668" s="50"/>
      <c r="Q1668" s="50"/>
      <c r="R1668" s="3"/>
      <c r="S1668" s="2"/>
      <c r="T1668" s="1"/>
      <c r="U1668" s="1"/>
      <c r="V1668" s="1"/>
      <c r="W1668" s="3"/>
      <c r="X1668" s="66"/>
      <c r="Y1668" s="162"/>
      <c r="Z1668" s="162"/>
      <c r="AA1668" s="162"/>
      <c r="AB1668" s="2"/>
      <c r="AC1668" s="2"/>
      <c r="AE1668" s="163"/>
      <c r="AG1668" s="1"/>
      <c r="AH1668" s="1"/>
      <c r="AI1668" s="1"/>
      <c r="AJ1668" s="50"/>
    </row>
    <row r="1669" spans="1:36" customFormat="1" x14ac:dyDescent="0.25">
      <c r="A1669" s="15"/>
      <c r="B1669" s="15"/>
      <c r="C1669" s="15"/>
      <c r="D1669" s="15"/>
      <c r="E1669" s="15"/>
      <c r="F1669" s="15"/>
      <c r="G1669" s="15"/>
      <c r="H1669" s="15"/>
      <c r="I1669" s="15"/>
      <c r="J1669" s="50"/>
      <c r="K1669" s="3"/>
      <c r="L1669" s="50"/>
      <c r="M1669" s="50"/>
      <c r="N1669" s="1"/>
      <c r="O1669" s="50"/>
      <c r="P1669" s="50"/>
      <c r="Q1669" s="50"/>
      <c r="R1669" s="3"/>
      <c r="S1669" s="2"/>
      <c r="T1669" s="1"/>
      <c r="U1669" s="1"/>
      <c r="V1669" s="1"/>
      <c r="W1669" s="3"/>
      <c r="X1669" s="66"/>
      <c r="Y1669" s="162"/>
      <c r="Z1669" s="162"/>
      <c r="AA1669" s="162"/>
      <c r="AB1669" s="2"/>
      <c r="AC1669" s="2"/>
      <c r="AE1669" s="163"/>
      <c r="AG1669" s="1"/>
      <c r="AH1669" s="1"/>
      <c r="AI1669" s="1"/>
      <c r="AJ1669" s="50"/>
    </row>
    <row r="1670" spans="1:36" customFormat="1" x14ac:dyDescent="0.25">
      <c r="A1670" s="15"/>
      <c r="B1670" s="15"/>
      <c r="C1670" s="15"/>
      <c r="D1670" s="15"/>
      <c r="E1670" s="15"/>
      <c r="F1670" s="15"/>
      <c r="G1670" s="15"/>
      <c r="H1670" s="15"/>
      <c r="I1670" s="15"/>
      <c r="J1670" s="50"/>
      <c r="K1670" s="3"/>
      <c r="L1670" s="50"/>
      <c r="M1670" s="50"/>
      <c r="N1670" s="1"/>
      <c r="O1670" s="50"/>
      <c r="P1670" s="50"/>
      <c r="Q1670" s="50"/>
      <c r="R1670" s="3"/>
      <c r="S1670" s="2"/>
      <c r="T1670" s="1"/>
      <c r="U1670" s="1"/>
      <c r="V1670" s="1"/>
      <c r="W1670" s="3"/>
      <c r="X1670" s="66"/>
      <c r="Y1670" s="162"/>
      <c r="Z1670" s="162"/>
      <c r="AA1670" s="162"/>
      <c r="AB1670" s="2"/>
      <c r="AC1670" s="2"/>
      <c r="AE1670" s="163"/>
      <c r="AG1670" s="1"/>
      <c r="AH1670" s="1"/>
      <c r="AI1670" s="1"/>
      <c r="AJ1670" s="50"/>
    </row>
    <row r="1671" spans="1:36" customFormat="1" x14ac:dyDescent="0.25">
      <c r="A1671" s="15"/>
      <c r="B1671" s="15"/>
      <c r="C1671" s="15"/>
      <c r="D1671" s="15"/>
      <c r="E1671" s="15"/>
      <c r="F1671" s="15"/>
      <c r="G1671" s="15"/>
      <c r="H1671" s="15"/>
      <c r="I1671" s="15"/>
      <c r="J1671" s="50"/>
      <c r="K1671" s="3"/>
      <c r="L1671" s="50"/>
      <c r="M1671" s="50"/>
      <c r="N1671" s="1"/>
      <c r="O1671" s="50"/>
      <c r="P1671" s="50"/>
      <c r="Q1671" s="50"/>
      <c r="R1671" s="3"/>
      <c r="S1671" s="2"/>
      <c r="T1671" s="1"/>
      <c r="U1671" s="1"/>
      <c r="V1671" s="1"/>
      <c r="W1671" s="3"/>
      <c r="X1671" s="66"/>
      <c r="Y1671" s="162"/>
      <c r="Z1671" s="162"/>
      <c r="AA1671" s="162"/>
      <c r="AB1671" s="2"/>
      <c r="AC1671" s="2"/>
      <c r="AE1671" s="163"/>
      <c r="AG1671" s="1"/>
      <c r="AH1671" s="1"/>
      <c r="AI1671" s="1"/>
      <c r="AJ1671" s="50"/>
    </row>
    <row r="1672" spans="1:36" customFormat="1" x14ac:dyDescent="0.25">
      <c r="A1672" s="15"/>
      <c r="B1672" s="15"/>
      <c r="C1672" s="15"/>
      <c r="D1672" s="15"/>
      <c r="E1672" s="15"/>
      <c r="F1672" s="15"/>
      <c r="G1672" s="15"/>
      <c r="H1672" s="15"/>
      <c r="I1672" s="15"/>
      <c r="J1672" s="50"/>
      <c r="K1672" s="3"/>
      <c r="L1672" s="50"/>
      <c r="M1672" s="50"/>
      <c r="N1672" s="1"/>
      <c r="O1672" s="50"/>
      <c r="P1672" s="50"/>
      <c r="Q1672" s="50"/>
      <c r="R1672" s="3"/>
      <c r="S1672" s="2"/>
      <c r="T1672" s="1"/>
      <c r="U1672" s="1"/>
      <c r="V1672" s="1"/>
      <c r="W1672" s="3"/>
      <c r="X1672" s="66"/>
      <c r="Y1672" s="162"/>
      <c r="Z1672" s="162"/>
      <c r="AA1672" s="162"/>
      <c r="AB1672" s="2"/>
      <c r="AC1672" s="2"/>
      <c r="AE1672" s="163"/>
      <c r="AG1672" s="1"/>
      <c r="AH1672" s="1"/>
      <c r="AI1672" s="1"/>
      <c r="AJ1672" s="50"/>
    </row>
    <row r="1673" spans="1:36" customFormat="1" x14ac:dyDescent="0.25">
      <c r="A1673" s="15"/>
      <c r="B1673" s="15"/>
      <c r="C1673" s="15"/>
      <c r="D1673" s="15"/>
      <c r="E1673" s="15"/>
      <c r="F1673" s="15"/>
      <c r="G1673" s="15"/>
      <c r="H1673" s="15"/>
      <c r="I1673" s="15"/>
      <c r="J1673" s="50"/>
      <c r="K1673" s="3"/>
      <c r="L1673" s="50"/>
      <c r="M1673" s="50"/>
      <c r="N1673" s="1"/>
      <c r="O1673" s="50"/>
      <c r="P1673" s="50"/>
      <c r="Q1673" s="50"/>
      <c r="R1673" s="3"/>
      <c r="S1673" s="2"/>
      <c r="T1673" s="1"/>
      <c r="U1673" s="1"/>
      <c r="V1673" s="1"/>
      <c r="W1673" s="3"/>
      <c r="X1673" s="66"/>
      <c r="Y1673" s="162"/>
      <c r="Z1673" s="162"/>
      <c r="AA1673" s="162"/>
      <c r="AB1673" s="2"/>
      <c r="AC1673" s="2"/>
      <c r="AE1673" s="163"/>
      <c r="AG1673" s="1"/>
      <c r="AH1673" s="1"/>
      <c r="AI1673" s="1"/>
      <c r="AJ1673" s="50"/>
    </row>
    <row r="1674" spans="1:36" customFormat="1" x14ac:dyDescent="0.25">
      <c r="A1674" s="15"/>
      <c r="B1674" s="15"/>
      <c r="C1674" s="15"/>
      <c r="D1674" s="15"/>
      <c r="E1674" s="15"/>
      <c r="F1674" s="15"/>
      <c r="G1674" s="15"/>
      <c r="H1674" s="15"/>
      <c r="I1674" s="15"/>
      <c r="J1674" s="50"/>
      <c r="K1674" s="3"/>
      <c r="L1674" s="50"/>
      <c r="M1674" s="50"/>
      <c r="N1674" s="1"/>
      <c r="O1674" s="50"/>
      <c r="P1674" s="50"/>
      <c r="Q1674" s="50"/>
      <c r="R1674" s="3"/>
      <c r="S1674" s="2"/>
      <c r="T1674" s="1"/>
      <c r="U1674" s="1"/>
      <c r="V1674" s="1"/>
      <c r="W1674" s="3"/>
      <c r="X1674" s="66"/>
      <c r="Y1674" s="162"/>
      <c r="Z1674" s="162"/>
      <c r="AA1674" s="162"/>
      <c r="AB1674" s="2"/>
      <c r="AC1674" s="2"/>
      <c r="AE1674" s="163"/>
      <c r="AG1674" s="1"/>
      <c r="AH1674" s="1"/>
      <c r="AI1674" s="1"/>
      <c r="AJ1674" s="50"/>
    </row>
    <row r="1675" spans="1:36" customFormat="1" x14ac:dyDescent="0.25">
      <c r="A1675" s="15"/>
      <c r="B1675" s="15"/>
      <c r="C1675" s="15"/>
      <c r="D1675" s="15"/>
      <c r="E1675" s="15"/>
      <c r="F1675" s="15"/>
      <c r="G1675" s="15"/>
      <c r="H1675" s="15"/>
      <c r="I1675" s="15"/>
      <c r="J1675" s="50"/>
      <c r="K1675" s="3"/>
      <c r="L1675" s="50"/>
      <c r="M1675" s="50"/>
      <c r="N1675" s="1"/>
      <c r="O1675" s="50"/>
      <c r="P1675" s="50"/>
      <c r="Q1675" s="50"/>
      <c r="R1675" s="3"/>
      <c r="S1675" s="2"/>
      <c r="T1675" s="1"/>
      <c r="U1675" s="1"/>
      <c r="V1675" s="1"/>
      <c r="W1675" s="3"/>
      <c r="X1675" s="66"/>
      <c r="Y1675" s="162"/>
      <c r="Z1675" s="162"/>
      <c r="AA1675" s="162"/>
      <c r="AB1675" s="2"/>
      <c r="AC1675" s="2"/>
      <c r="AE1675" s="163"/>
      <c r="AG1675" s="1"/>
      <c r="AH1675" s="1"/>
      <c r="AI1675" s="1"/>
      <c r="AJ1675" s="50"/>
    </row>
    <row r="1676" spans="1:36" customFormat="1" x14ac:dyDescent="0.25">
      <c r="A1676" s="15"/>
      <c r="B1676" s="15"/>
      <c r="C1676" s="15"/>
      <c r="D1676" s="15"/>
      <c r="E1676" s="15"/>
      <c r="F1676" s="15"/>
      <c r="G1676" s="15"/>
      <c r="H1676" s="15"/>
      <c r="I1676" s="15"/>
      <c r="J1676" s="50"/>
      <c r="K1676" s="3"/>
      <c r="L1676" s="50"/>
      <c r="M1676" s="50"/>
      <c r="N1676" s="1"/>
      <c r="O1676" s="50"/>
      <c r="P1676" s="50"/>
      <c r="Q1676" s="50"/>
      <c r="R1676" s="3"/>
      <c r="S1676" s="2"/>
      <c r="T1676" s="1"/>
      <c r="U1676" s="1"/>
      <c r="V1676" s="1"/>
      <c r="W1676" s="3"/>
      <c r="X1676" s="66"/>
      <c r="Y1676" s="162"/>
      <c r="Z1676" s="162"/>
      <c r="AA1676" s="162"/>
      <c r="AB1676" s="2"/>
      <c r="AC1676" s="2"/>
      <c r="AE1676" s="163"/>
      <c r="AG1676" s="1"/>
      <c r="AH1676" s="1"/>
      <c r="AI1676" s="1"/>
      <c r="AJ1676" s="50"/>
    </row>
    <row r="1677" spans="1:36" customFormat="1" x14ac:dyDescent="0.25">
      <c r="A1677" s="15"/>
      <c r="B1677" s="15"/>
      <c r="C1677" s="15"/>
      <c r="D1677" s="15"/>
      <c r="E1677" s="15"/>
      <c r="F1677" s="15"/>
      <c r="G1677" s="15"/>
      <c r="H1677" s="15"/>
      <c r="I1677" s="15"/>
      <c r="J1677" s="50"/>
      <c r="K1677" s="3"/>
      <c r="L1677" s="50"/>
      <c r="M1677" s="50"/>
      <c r="N1677" s="1"/>
      <c r="O1677" s="50"/>
      <c r="P1677" s="50"/>
      <c r="Q1677" s="50"/>
      <c r="R1677" s="3"/>
      <c r="S1677" s="2"/>
      <c r="T1677" s="1"/>
      <c r="U1677" s="1"/>
      <c r="V1677" s="1"/>
      <c r="W1677" s="3"/>
      <c r="X1677" s="66"/>
      <c r="Y1677" s="162"/>
      <c r="Z1677" s="162"/>
      <c r="AA1677" s="162"/>
      <c r="AB1677" s="2"/>
      <c r="AC1677" s="2"/>
      <c r="AE1677" s="163"/>
      <c r="AG1677" s="1"/>
      <c r="AH1677" s="1"/>
      <c r="AI1677" s="1"/>
      <c r="AJ1677" s="50"/>
    </row>
    <row r="1678" spans="1:36" customFormat="1" x14ac:dyDescent="0.25">
      <c r="A1678" s="15"/>
      <c r="B1678" s="15"/>
      <c r="C1678" s="15"/>
      <c r="D1678" s="15"/>
      <c r="E1678" s="15"/>
      <c r="F1678" s="15"/>
      <c r="G1678" s="15"/>
      <c r="H1678" s="15"/>
      <c r="I1678" s="15"/>
      <c r="J1678" s="50"/>
      <c r="K1678" s="3"/>
      <c r="L1678" s="50"/>
      <c r="M1678" s="50"/>
      <c r="N1678" s="1"/>
      <c r="O1678" s="50"/>
      <c r="P1678" s="50"/>
      <c r="Q1678" s="50"/>
      <c r="R1678" s="3"/>
      <c r="S1678" s="2"/>
      <c r="T1678" s="1"/>
      <c r="U1678" s="1"/>
      <c r="V1678" s="1"/>
      <c r="W1678" s="3"/>
      <c r="X1678" s="66"/>
      <c r="Y1678" s="162"/>
      <c r="Z1678" s="162"/>
      <c r="AA1678" s="162"/>
      <c r="AB1678" s="2"/>
      <c r="AC1678" s="2"/>
      <c r="AE1678" s="163"/>
      <c r="AG1678" s="1"/>
      <c r="AH1678" s="1"/>
      <c r="AI1678" s="1"/>
      <c r="AJ1678" s="50"/>
    </row>
    <row r="1679" spans="1:36" customFormat="1" x14ac:dyDescent="0.25">
      <c r="A1679" s="15"/>
      <c r="B1679" s="15"/>
      <c r="C1679" s="15"/>
      <c r="D1679" s="15"/>
      <c r="E1679" s="15"/>
      <c r="F1679" s="15"/>
      <c r="G1679" s="15"/>
      <c r="H1679" s="15"/>
      <c r="I1679" s="15"/>
      <c r="J1679" s="50"/>
      <c r="K1679" s="3"/>
      <c r="L1679" s="50"/>
      <c r="M1679" s="50"/>
      <c r="N1679" s="1"/>
      <c r="O1679" s="50"/>
      <c r="P1679" s="50"/>
      <c r="Q1679" s="50"/>
      <c r="R1679" s="3"/>
      <c r="S1679" s="2"/>
      <c r="T1679" s="1"/>
      <c r="U1679" s="1"/>
      <c r="V1679" s="1"/>
      <c r="W1679" s="3"/>
      <c r="X1679" s="66"/>
      <c r="Y1679" s="162"/>
      <c r="Z1679" s="162"/>
      <c r="AA1679" s="162"/>
      <c r="AB1679" s="2"/>
      <c r="AC1679" s="2"/>
      <c r="AE1679" s="163"/>
      <c r="AG1679" s="1"/>
      <c r="AH1679" s="1"/>
      <c r="AI1679" s="1"/>
      <c r="AJ1679" s="50"/>
    </row>
    <row r="1680" spans="1:36" customFormat="1" x14ac:dyDescent="0.25">
      <c r="A1680" s="15"/>
      <c r="B1680" s="15"/>
      <c r="C1680" s="15"/>
      <c r="D1680" s="15"/>
      <c r="E1680" s="15"/>
      <c r="F1680" s="15"/>
      <c r="G1680" s="15"/>
      <c r="H1680" s="15"/>
      <c r="I1680" s="15"/>
      <c r="J1680" s="50"/>
      <c r="K1680" s="3"/>
      <c r="L1680" s="50"/>
      <c r="M1680" s="50"/>
      <c r="N1680" s="1"/>
      <c r="O1680" s="50"/>
      <c r="P1680" s="50"/>
      <c r="Q1680" s="50"/>
      <c r="R1680" s="3"/>
      <c r="S1680" s="2"/>
      <c r="T1680" s="1"/>
      <c r="U1680" s="1"/>
      <c r="V1680" s="1"/>
      <c r="W1680" s="3"/>
      <c r="X1680" s="66"/>
      <c r="Y1680" s="162"/>
      <c r="Z1680" s="162"/>
      <c r="AA1680" s="162"/>
      <c r="AB1680" s="2"/>
      <c r="AC1680" s="2"/>
      <c r="AE1680" s="163"/>
      <c r="AG1680" s="1"/>
      <c r="AH1680" s="1"/>
      <c r="AI1680" s="1"/>
      <c r="AJ1680" s="50"/>
    </row>
    <row r="1681" spans="1:36" customFormat="1" x14ac:dyDescent="0.25">
      <c r="A1681" s="15"/>
      <c r="B1681" s="15"/>
      <c r="C1681" s="15"/>
      <c r="D1681" s="15"/>
      <c r="E1681" s="15"/>
      <c r="F1681" s="15"/>
      <c r="G1681" s="15"/>
      <c r="H1681" s="15"/>
      <c r="I1681" s="15"/>
      <c r="J1681" s="50"/>
      <c r="K1681" s="3"/>
      <c r="L1681" s="50"/>
      <c r="M1681" s="50"/>
      <c r="N1681" s="1"/>
      <c r="O1681" s="50"/>
      <c r="P1681" s="50"/>
      <c r="Q1681" s="50"/>
      <c r="R1681" s="3"/>
      <c r="S1681" s="2"/>
      <c r="T1681" s="1"/>
      <c r="U1681" s="1"/>
      <c r="V1681" s="1"/>
      <c r="W1681" s="3"/>
      <c r="X1681" s="66"/>
      <c r="Y1681" s="162"/>
      <c r="Z1681" s="162"/>
      <c r="AA1681" s="162"/>
      <c r="AB1681" s="2"/>
      <c r="AC1681" s="2"/>
      <c r="AE1681" s="163"/>
      <c r="AG1681" s="1"/>
      <c r="AH1681" s="1"/>
      <c r="AI1681" s="1"/>
      <c r="AJ1681" s="50"/>
    </row>
    <row r="1682" spans="1:36" customFormat="1" x14ac:dyDescent="0.25">
      <c r="A1682" s="15"/>
      <c r="B1682" s="15"/>
      <c r="C1682" s="15"/>
      <c r="D1682" s="15"/>
      <c r="E1682" s="15"/>
      <c r="F1682" s="15"/>
      <c r="G1682" s="15"/>
      <c r="H1682" s="15"/>
      <c r="I1682" s="15"/>
      <c r="J1682" s="50"/>
      <c r="K1682" s="3"/>
      <c r="L1682" s="50"/>
      <c r="M1682" s="50"/>
      <c r="N1682" s="1"/>
      <c r="O1682" s="50"/>
      <c r="P1682" s="50"/>
      <c r="Q1682" s="50"/>
      <c r="R1682" s="3"/>
      <c r="S1682" s="2"/>
      <c r="T1682" s="1"/>
      <c r="U1682" s="1"/>
      <c r="V1682" s="1"/>
      <c r="W1682" s="3"/>
      <c r="X1682" s="66"/>
      <c r="Y1682" s="162"/>
      <c r="Z1682" s="162"/>
      <c r="AA1682" s="162"/>
      <c r="AB1682" s="2"/>
      <c r="AC1682" s="2"/>
      <c r="AE1682" s="163"/>
      <c r="AG1682" s="1"/>
      <c r="AH1682" s="1"/>
      <c r="AI1682" s="1"/>
      <c r="AJ1682" s="50"/>
    </row>
    <row r="1683" spans="1:36" customFormat="1" x14ac:dyDescent="0.25">
      <c r="A1683" s="15"/>
      <c r="B1683" s="15"/>
      <c r="C1683" s="15"/>
      <c r="D1683" s="15"/>
      <c r="E1683" s="15"/>
      <c r="F1683" s="15"/>
      <c r="G1683" s="15"/>
      <c r="H1683" s="15"/>
      <c r="I1683" s="15"/>
      <c r="J1683" s="50"/>
      <c r="K1683" s="3"/>
      <c r="L1683" s="50"/>
      <c r="M1683" s="50"/>
      <c r="N1683" s="1"/>
      <c r="O1683" s="50"/>
      <c r="P1683" s="50"/>
      <c r="Q1683" s="50"/>
      <c r="R1683" s="3"/>
      <c r="S1683" s="2"/>
      <c r="T1683" s="1"/>
      <c r="U1683" s="1"/>
      <c r="V1683" s="1"/>
      <c r="W1683" s="3"/>
      <c r="X1683" s="66"/>
      <c r="Y1683" s="162"/>
      <c r="Z1683" s="162"/>
      <c r="AA1683" s="162"/>
      <c r="AB1683" s="2"/>
      <c r="AC1683" s="2"/>
      <c r="AE1683" s="163"/>
      <c r="AG1683" s="1"/>
      <c r="AH1683" s="1"/>
      <c r="AI1683" s="1"/>
      <c r="AJ1683" s="50"/>
    </row>
    <row r="1684" spans="1:36" customFormat="1" x14ac:dyDescent="0.25">
      <c r="A1684" s="15"/>
      <c r="B1684" s="15"/>
      <c r="C1684" s="15"/>
      <c r="D1684" s="15"/>
      <c r="E1684" s="15"/>
      <c r="F1684" s="15"/>
      <c r="G1684" s="15"/>
      <c r="H1684" s="15"/>
      <c r="I1684" s="15"/>
      <c r="J1684" s="50"/>
      <c r="K1684" s="3"/>
      <c r="L1684" s="50"/>
      <c r="M1684" s="50"/>
      <c r="N1684" s="1"/>
      <c r="O1684" s="50"/>
      <c r="P1684" s="50"/>
      <c r="Q1684" s="50"/>
      <c r="R1684" s="3"/>
      <c r="S1684" s="2"/>
      <c r="T1684" s="1"/>
      <c r="U1684" s="1"/>
      <c r="V1684" s="1"/>
      <c r="W1684" s="3"/>
      <c r="X1684" s="66"/>
      <c r="Y1684" s="162"/>
      <c r="Z1684" s="162"/>
      <c r="AA1684" s="162"/>
      <c r="AB1684" s="2"/>
      <c r="AC1684" s="2"/>
      <c r="AE1684" s="163"/>
      <c r="AG1684" s="1"/>
      <c r="AH1684" s="1"/>
      <c r="AI1684" s="1"/>
      <c r="AJ1684" s="50"/>
    </row>
    <row r="1685" spans="1:36" customFormat="1" x14ac:dyDescent="0.25">
      <c r="A1685" s="15"/>
      <c r="B1685" s="15"/>
      <c r="C1685" s="15"/>
      <c r="D1685" s="15"/>
      <c r="E1685" s="15"/>
      <c r="F1685" s="15"/>
      <c r="G1685" s="15"/>
      <c r="H1685" s="15"/>
      <c r="I1685" s="15"/>
      <c r="J1685" s="50"/>
      <c r="K1685" s="3"/>
      <c r="L1685" s="50"/>
      <c r="M1685" s="50"/>
      <c r="N1685" s="1"/>
      <c r="O1685" s="50"/>
      <c r="P1685" s="50"/>
      <c r="Q1685" s="50"/>
      <c r="R1685" s="3"/>
      <c r="S1685" s="2"/>
      <c r="T1685" s="1"/>
      <c r="U1685" s="1"/>
      <c r="V1685" s="1"/>
      <c r="W1685" s="3"/>
      <c r="X1685" s="66"/>
      <c r="Y1685" s="162"/>
      <c r="Z1685" s="162"/>
      <c r="AA1685" s="162"/>
      <c r="AB1685" s="2"/>
      <c r="AC1685" s="2"/>
      <c r="AE1685" s="163"/>
      <c r="AG1685" s="1"/>
      <c r="AH1685" s="1"/>
      <c r="AI1685" s="1"/>
      <c r="AJ1685" s="50"/>
    </row>
    <row r="1686" spans="1:36" customFormat="1" x14ac:dyDescent="0.25">
      <c r="A1686" s="15"/>
      <c r="B1686" s="15"/>
      <c r="C1686" s="15"/>
      <c r="D1686" s="15"/>
      <c r="E1686" s="15"/>
      <c r="F1686" s="15"/>
      <c r="G1686" s="15"/>
      <c r="H1686" s="15"/>
      <c r="I1686" s="15"/>
      <c r="J1686" s="50"/>
      <c r="K1686" s="3"/>
      <c r="L1686" s="50"/>
      <c r="M1686" s="50"/>
      <c r="N1686" s="1"/>
      <c r="O1686" s="50"/>
      <c r="P1686" s="50"/>
      <c r="Q1686" s="50"/>
      <c r="R1686" s="3"/>
      <c r="S1686" s="2"/>
      <c r="T1686" s="1"/>
      <c r="U1686" s="1"/>
      <c r="V1686" s="1"/>
      <c r="W1686" s="3"/>
      <c r="X1686" s="66"/>
      <c r="Y1686" s="162"/>
      <c r="Z1686" s="162"/>
      <c r="AA1686" s="162"/>
      <c r="AB1686" s="2"/>
      <c r="AC1686" s="2"/>
      <c r="AE1686" s="163"/>
      <c r="AG1686" s="1"/>
      <c r="AH1686" s="1"/>
      <c r="AI1686" s="1"/>
      <c r="AJ1686" s="50"/>
    </row>
    <row r="1687" spans="1:36" customFormat="1" x14ac:dyDescent="0.25">
      <c r="A1687" s="15"/>
      <c r="B1687" s="15"/>
      <c r="C1687" s="15"/>
      <c r="D1687" s="15"/>
      <c r="E1687" s="15"/>
      <c r="F1687" s="15"/>
      <c r="G1687" s="15"/>
      <c r="H1687" s="15"/>
      <c r="I1687" s="15"/>
      <c r="J1687" s="50"/>
      <c r="K1687" s="3"/>
      <c r="L1687" s="50"/>
      <c r="M1687" s="50"/>
      <c r="N1687" s="1"/>
      <c r="O1687" s="50"/>
      <c r="P1687" s="50"/>
      <c r="Q1687" s="50"/>
      <c r="R1687" s="3"/>
      <c r="S1687" s="2"/>
      <c r="T1687" s="1"/>
      <c r="U1687" s="1"/>
      <c r="V1687" s="1"/>
      <c r="W1687" s="3"/>
      <c r="X1687" s="66"/>
      <c r="Y1687" s="162"/>
      <c r="Z1687" s="162"/>
      <c r="AA1687" s="162"/>
      <c r="AB1687" s="2"/>
      <c r="AC1687" s="2"/>
      <c r="AE1687" s="163"/>
      <c r="AG1687" s="1"/>
      <c r="AH1687" s="1"/>
      <c r="AI1687" s="1"/>
      <c r="AJ1687" s="50"/>
    </row>
    <row r="1688" spans="1:36" customFormat="1" x14ac:dyDescent="0.25">
      <c r="A1688" s="15"/>
      <c r="B1688" s="15"/>
      <c r="C1688" s="15"/>
      <c r="D1688" s="15"/>
      <c r="E1688" s="15"/>
      <c r="F1688" s="15"/>
      <c r="G1688" s="15"/>
      <c r="H1688" s="15"/>
      <c r="I1688" s="15"/>
      <c r="J1688" s="50"/>
      <c r="K1688" s="3"/>
      <c r="L1688" s="50"/>
      <c r="M1688" s="50"/>
      <c r="N1688" s="1"/>
      <c r="O1688" s="50"/>
      <c r="P1688" s="50"/>
      <c r="Q1688" s="50"/>
      <c r="R1688" s="3"/>
      <c r="S1688" s="2"/>
      <c r="T1688" s="1"/>
      <c r="U1688" s="1"/>
      <c r="V1688" s="1"/>
      <c r="W1688" s="3"/>
      <c r="X1688" s="66"/>
      <c r="Y1688" s="162"/>
      <c r="Z1688" s="162"/>
      <c r="AA1688" s="162"/>
      <c r="AB1688" s="2"/>
      <c r="AC1688" s="2"/>
      <c r="AE1688" s="163"/>
      <c r="AG1688" s="1"/>
      <c r="AH1688" s="1"/>
      <c r="AI1688" s="1"/>
      <c r="AJ1688" s="50"/>
    </row>
    <row r="1689" spans="1:36" customFormat="1" x14ac:dyDescent="0.25">
      <c r="A1689" s="15"/>
      <c r="B1689" s="15"/>
      <c r="C1689" s="15"/>
      <c r="D1689" s="15"/>
      <c r="E1689" s="15"/>
      <c r="F1689" s="15"/>
      <c r="G1689" s="15"/>
      <c r="H1689" s="15"/>
      <c r="I1689" s="15"/>
      <c r="J1689" s="50"/>
      <c r="K1689" s="3"/>
      <c r="L1689" s="50"/>
      <c r="M1689" s="50"/>
      <c r="N1689" s="1"/>
      <c r="O1689" s="50"/>
      <c r="P1689" s="50"/>
      <c r="Q1689" s="50"/>
      <c r="R1689" s="3"/>
      <c r="S1689" s="2"/>
      <c r="T1689" s="1"/>
      <c r="U1689" s="1"/>
      <c r="V1689" s="1"/>
      <c r="W1689" s="3"/>
      <c r="X1689" s="66"/>
      <c r="Y1689" s="162"/>
      <c r="Z1689" s="162"/>
      <c r="AA1689" s="162"/>
      <c r="AB1689" s="2"/>
      <c r="AC1689" s="2"/>
      <c r="AE1689" s="163"/>
      <c r="AG1689" s="1"/>
      <c r="AH1689" s="1"/>
      <c r="AI1689" s="1"/>
      <c r="AJ1689" s="50"/>
    </row>
    <row r="1690" spans="1:36" customFormat="1" x14ac:dyDescent="0.25">
      <c r="A1690" s="15"/>
      <c r="B1690" s="15"/>
      <c r="C1690" s="15"/>
      <c r="D1690" s="15"/>
      <c r="E1690" s="15"/>
      <c r="F1690" s="15"/>
      <c r="G1690" s="15"/>
      <c r="H1690" s="15"/>
      <c r="I1690" s="15"/>
      <c r="J1690" s="50"/>
      <c r="K1690" s="3"/>
      <c r="L1690" s="50"/>
      <c r="M1690" s="50"/>
      <c r="N1690" s="1"/>
      <c r="O1690" s="50"/>
      <c r="P1690" s="50"/>
      <c r="Q1690" s="50"/>
      <c r="R1690" s="3"/>
      <c r="S1690" s="2"/>
      <c r="T1690" s="1"/>
      <c r="U1690" s="1"/>
      <c r="V1690" s="1"/>
      <c r="W1690" s="3"/>
      <c r="X1690" s="66"/>
      <c r="Y1690" s="162"/>
      <c r="Z1690" s="162"/>
      <c r="AA1690" s="162"/>
      <c r="AB1690" s="2"/>
      <c r="AC1690" s="2"/>
      <c r="AE1690" s="163"/>
      <c r="AG1690" s="1"/>
      <c r="AH1690" s="1"/>
      <c r="AI1690" s="1"/>
      <c r="AJ1690" s="50"/>
    </row>
    <row r="1691" spans="1:36" customFormat="1" x14ac:dyDescent="0.25">
      <c r="A1691" s="15"/>
      <c r="B1691" s="15"/>
      <c r="C1691" s="15"/>
      <c r="D1691" s="15"/>
      <c r="E1691" s="15"/>
      <c r="F1691" s="15"/>
      <c r="G1691" s="15"/>
      <c r="H1691" s="15"/>
      <c r="I1691" s="15"/>
      <c r="J1691" s="50"/>
      <c r="K1691" s="3"/>
      <c r="L1691" s="50"/>
      <c r="M1691" s="50"/>
      <c r="N1691" s="1"/>
      <c r="O1691" s="50"/>
      <c r="P1691" s="50"/>
      <c r="Q1691" s="50"/>
      <c r="R1691" s="3"/>
      <c r="S1691" s="2"/>
      <c r="T1691" s="1"/>
      <c r="U1691" s="1"/>
      <c r="V1691" s="1"/>
      <c r="W1691" s="3"/>
      <c r="X1691" s="66"/>
      <c r="Y1691" s="162"/>
      <c r="Z1691" s="162"/>
      <c r="AA1691" s="162"/>
      <c r="AB1691" s="2"/>
      <c r="AC1691" s="2"/>
      <c r="AE1691" s="163"/>
      <c r="AG1691" s="1"/>
      <c r="AH1691" s="1"/>
      <c r="AI1691" s="1"/>
      <c r="AJ1691" s="50"/>
    </row>
    <row r="1692" spans="1:36" customFormat="1" x14ac:dyDescent="0.25">
      <c r="A1692" s="15"/>
      <c r="B1692" s="15"/>
      <c r="C1692" s="15"/>
      <c r="D1692" s="15"/>
      <c r="E1692" s="15"/>
      <c r="F1692" s="15"/>
      <c r="G1692" s="15"/>
      <c r="H1692" s="15"/>
      <c r="I1692" s="15"/>
      <c r="J1692" s="50"/>
      <c r="K1692" s="3"/>
      <c r="L1692" s="50"/>
      <c r="M1692" s="50"/>
      <c r="N1692" s="1"/>
      <c r="O1692" s="50"/>
      <c r="P1692" s="50"/>
      <c r="Q1692" s="50"/>
      <c r="R1692" s="3"/>
      <c r="S1692" s="2"/>
      <c r="T1692" s="1"/>
      <c r="U1692" s="1"/>
      <c r="V1692" s="1"/>
      <c r="W1692" s="3"/>
      <c r="X1692" s="66"/>
      <c r="Y1692" s="162"/>
      <c r="Z1692" s="162"/>
      <c r="AA1692" s="162"/>
      <c r="AB1692" s="2"/>
      <c r="AC1692" s="2"/>
      <c r="AE1692" s="163"/>
      <c r="AG1692" s="1"/>
      <c r="AH1692" s="1"/>
      <c r="AI1692" s="1"/>
      <c r="AJ1692" s="50"/>
    </row>
    <row r="1693" spans="1:36" customFormat="1" x14ac:dyDescent="0.25">
      <c r="A1693" s="15"/>
      <c r="B1693" s="15"/>
      <c r="C1693" s="15"/>
      <c r="D1693" s="15"/>
      <c r="E1693" s="15"/>
      <c r="F1693" s="15"/>
      <c r="G1693" s="15"/>
      <c r="H1693" s="15"/>
      <c r="I1693" s="15"/>
      <c r="J1693" s="50"/>
      <c r="K1693" s="3"/>
      <c r="L1693" s="50"/>
      <c r="M1693" s="50"/>
      <c r="N1693" s="1"/>
      <c r="O1693" s="50"/>
      <c r="P1693" s="50"/>
      <c r="Q1693" s="50"/>
      <c r="R1693" s="3"/>
      <c r="S1693" s="2"/>
      <c r="T1693" s="1"/>
      <c r="U1693" s="1"/>
      <c r="V1693" s="1"/>
      <c r="W1693" s="3"/>
      <c r="X1693" s="66"/>
      <c r="Y1693" s="162"/>
      <c r="Z1693" s="162"/>
      <c r="AA1693" s="162"/>
      <c r="AB1693" s="2"/>
      <c r="AC1693" s="2"/>
      <c r="AE1693" s="163"/>
      <c r="AG1693" s="1"/>
      <c r="AH1693" s="1"/>
      <c r="AI1693" s="1"/>
      <c r="AJ1693" s="50"/>
    </row>
    <row r="1694" spans="1:36" customFormat="1" x14ac:dyDescent="0.25">
      <c r="A1694" s="15"/>
      <c r="B1694" s="15"/>
      <c r="C1694" s="15"/>
      <c r="D1694" s="15"/>
      <c r="E1694" s="15"/>
      <c r="F1694" s="15"/>
      <c r="G1694" s="15"/>
      <c r="H1694" s="15"/>
      <c r="I1694" s="15"/>
      <c r="J1694" s="50"/>
      <c r="K1694" s="3"/>
      <c r="L1694" s="50"/>
      <c r="M1694" s="50"/>
      <c r="N1694" s="1"/>
      <c r="O1694" s="50"/>
      <c r="P1694" s="50"/>
      <c r="Q1694" s="50"/>
      <c r="R1694" s="3"/>
      <c r="S1694" s="2"/>
      <c r="T1694" s="1"/>
      <c r="U1694" s="1"/>
      <c r="V1694" s="1"/>
      <c r="W1694" s="3"/>
      <c r="X1694" s="66"/>
      <c r="Y1694" s="162"/>
      <c r="Z1694" s="162"/>
      <c r="AA1694" s="162"/>
      <c r="AB1694" s="2"/>
      <c r="AC1694" s="2"/>
      <c r="AE1694" s="163"/>
      <c r="AG1694" s="1"/>
      <c r="AH1694" s="1"/>
      <c r="AI1694" s="1"/>
      <c r="AJ1694" s="50"/>
    </row>
    <row r="1695" spans="1:36" customFormat="1" x14ac:dyDescent="0.25">
      <c r="A1695" s="15"/>
      <c r="B1695" s="15"/>
      <c r="C1695" s="15"/>
      <c r="D1695" s="15"/>
      <c r="E1695" s="15"/>
      <c r="F1695" s="15"/>
      <c r="G1695" s="15"/>
      <c r="H1695" s="15"/>
      <c r="I1695" s="15"/>
      <c r="J1695" s="50"/>
      <c r="K1695" s="3"/>
      <c r="L1695" s="50"/>
      <c r="M1695" s="50"/>
      <c r="N1695" s="1"/>
      <c r="O1695" s="50"/>
      <c r="P1695" s="50"/>
      <c r="Q1695" s="50"/>
      <c r="R1695" s="3"/>
      <c r="S1695" s="2"/>
      <c r="T1695" s="1"/>
      <c r="U1695" s="1"/>
      <c r="V1695" s="1"/>
      <c r="W1695" s="3"/>
      <c r="X1695" s="66"/>
      <c r="Y1695" s="162"/>
      <c r="Z1695" s="162"/>
      <c r="AA1695" s="162"/>
      <c r="AB1695" s="2"/>
      <c r="AC1695" s="2"/>
      <c r="AE1695" s="163"/>
      <c r="AG1695" s="1"/>
      <c r="AH1695" s="1"/>
      <c r="AI1695" s="1"/>
      <c r="AJ1695" s="50"/>
    </row>
    <row r="1696" spans="1:36" customFormat="1" x14ac:dyDescent="0.25">
      <c r="A1696" s="15"/>
      <c r="B1696" s="15"/>
      <c r="C1696" s="15"/>
      <c r="D1696" s="15"/>
      <c r="E1696" s="15"/>
      <c r="F1696" s="15"/>
      <c r="G1696" s="15"/>
      <c r="H1696" s="15"/>
      <c r="I1696" s="15"/>
      <c r="J1696" s="50"/>
      <c r="K1696" s="3"/>
      <c r="L1696" s="50"/>
      <c r="M1696" s="50"/>
      <c r="N1696" s="1"/>
      <c r="O1696" s="50"/>
      <c r="P1696" s="50"/>
      <c r="Q1696" s="50"/>
      <c r="R1696" s="3"/>
      <c r="S1696" s="2"/>
      <c r="T1696" s="1"/>
      <c r="U1696" s="1"/>
      <c r="V1696" s="1"/>
      <c r="W1696" s="3"/>
      <c r="X1696" s="66"/>
      <c r="Y1696" s="162"/>
      <c r="Z1696" s="162"/>
      <c r="AA1696" s="162"/>
      <c r="AB1696" s="2"/>
      <c r="AC1696" s="2"/>
      <c r="AE1696" s="163"/>
      <c r="AG1696" s="1"/>
      <c r="AH1696" s="1"/>
      <c r="AI1696" s="1"/>
      <c r="AJ1696" s="50"/>
    </row>
    <row r="1697" spans="1:36" customFormat="1" x14ac:dyDescent="0.25">
      <c r="A1697" s="15"/>
      <c r="B1697" s="15"/>
      <c r="C1697" s="15"/>
      <c r="D1697" s="15"/>
      <c r="E1697" s="15"/>
      <c r="F1697" s="15"/>
      <c r="G1697" s="15"/>
      <c r="H1697" s="15"/>
      <c r="I1697" s="15"/>
      <c r="J1697" s="50"/>
      <c r="K1697" s="3"/>
      <c r="L1697" s="50"/>
      <c r="M1697" s="50"/>
      <c r="N1697" s="1"/>
      <c r="O1697" s="50"/>
      <c r="P1697" s="50"/>
      <c r="Q1697" s="50"/>
      <c r="R1697" s="3"/>
      <c r="S1697" s="2"/>
      <c r="T1697" s="1"/>
      <c r="U1697" s="1"/>
      <c r="V1697" s="1"/>
      <c r="W1697" s="3"/>
      <c r="X1697" s="66"/>
      <c r="Y1697" s="162"/>
      <c r="Z1697" s="162"/>
      <c r="AA1697" s="162"/>
      <c r="AB1697" s="2"/>
      <c r="AC1697" s="2"/>
      <c r="AE1697" s="163"/>
      <c r="AG1697" s="1"/>
      <c r="AH1697" s="1"/>
      <c r="AI1697" s="1"/>
      <c r="AJ1697" s="50"/>
    </row>
    <row r="1698" spans="1:36" customFormat="1" x14ac:dyDescent="0.25">
      <c r="A1698" s="15"/>
      <c r="B1698" s="15"/>
      <c r="C1698" s="15"/>
      <c r="D1698" s="15"/>
      <c r="E1698" s="15"/>
      <c r="F1698" s="15"/>
      <c r="G1698" s="15"/>
      <c r="H1698" s="15"/>
      <c r="I1698" s="15"/>
      <c r="J1698" s="50"/>
      <c r="K1698" s="3"/>
      <c r="L1698" s="50"/>
      <c r="M1698" s="50"/>
      <c r="N1698" s="1"/>
      <c r="O1698" s="50"/>
      <c r="P1698" s="50"/>
      <c r="Q1698" s="50"/>
      <c r="R1698" s="3"/>
      <c r="S1698" s="2"/>
      <c r="T1698" s="1"/>
      <c r="U1698" s="1"/>
      <c r="V1698" s="1"/>
      <c r="W1698" s="3"/>
      <c r="X1698" s="66"/>
      <c r="Y1698" s="162"/>
      <c r="Z1698" s="162"/>
      <c r="AA1698" s="162"/>
      <c r="AB1698" s="2"/>
      <c r="AC1698" s="2"/>
      <c r="AE1698" s="163"/>
      <c r="AG1698" s="1"/>
      <c r="AH1698" s="1"/>
      <c r="AI1698" s="1"/>
      <c r="AJ1698" s="50"/>
    </row>
    <row r="1699" spans="1:36" customFormat="1" x14ac:dyDescent="0.25">
      <c r="A1699" s="15"/>
      <c r="B1699" s="15"/>
      <c r="C1699" s="15"/>
      <c r="D1699" s="15"/>
      <c r="E1699" s="15"/>
      <c r="F1699" s="15"/>
      <c r="G1699" s="15"/>
      <c r="H1699" s="15"/>
      <c r="I1699" s="15"/>
      <c r="J1699" s="50"/>
      <c r="K1699" s="3"/>
      <c r="L1699" s="50"/>
      <c r="M1699" s="50"/>
      <c r="N1699" s="1"/>
      <c r="O1699" s="50"/>
      <c r="P1699" s="50"/>
      <c r="Q1699" s="50"/>
      <c r="R1699" s="3"/>
      <c r="S1699" s="2"/>
      <c r="T1699" s="1"/>
      <c r="U1699" s="1"/>
      <c r="V1699" s="1"/>
      <c r="W1699" s="3"/>
      <c r="X1699" s="66"/>
      <c r="Y1699" s="162"/>
      <c r="Z1699" s="162"/>
      <c r="AA1699" s="162"/>
      <c r="AB1699" s="2"/>
      <c r="AC1699" s="2"/>
      <c r="AE1699" s="163"/>
      <c r="AG1699" s="1"/>
      <c r="AH1699" s="1"/>
      <c r="AI1699" s="1"/>
      <c r="AJ1699" s="50"/>
    </row>
    <row r="1700" spans="1:36" customFormat="1" x14ac:dyDescent="0.25">
      <c r="A1700" s="15"/>
      <c r="B1700" s="15"/>
      <c r="C1700" s="15"/>
      <c r="D1700" s="15"/>
      <c r="E1700" s="15"/>
      <c r="F1700" s="15"/>
      <c r="G1700" s="15"/>
      <c r="H1700" s="15"/>
      <c r="I1700" s="15"/>
      <c r="J1700" s="50"/>
      <c r="K1700" s="3"/>
      <c r="L1700" s="50"/>
      <c r="M1700" s="50"/>
      <c r="N1700" s="1"/>
      <c r="O1700" s="50"/>
      <c r="P1700" s="50"/>
      <c r="Q1700" s="50"/>
      <c r="R1700" s="3"/>
      <c r="S1700" s="2"/>
      <c r="T1700" s="1"/>
      <c r="U1700" s="1"/>
      <c r="V1700" s="1"/>
      <c r="W1700" s="3"/>
      <c r="X1700" s="66"/>
      <c r="Y1700" s="162"/>
      <c r="Z1700" s="162"/>
      <c r="AA1700" s="162"/>
      <c r="AB1700" s="2"/>
      <c r="AC1700" s="2"/>
      <c r="AE1700" s="163"/>
      <c r="AG1700" s="1"/>
      <c r="AH1700" s="1"/>
      <c r="AI1700" s="1"/>
      <c r="AJ1700" s="50"/>
    </row>
    <row r="1701" spans="1:36" customFormat="1" x14ac:dyDescent="0.25">
      <c r="A1701" s="15"/>
      <c r="B1701" s="15"/>
      <c r="C1701" s="15"/>
      <c r="D1701" s="15"/>
      <c r="E1701" s="15"/>
      <c r="F1701" s="15"/>
      <c r="G1701" s="15"/>
      <c r="H1701" s="15"/>
      <c r="I1701" s="15"/>
      <c r="J1701" s="50"/>
      <c r="K1701" s="3"/>
      <c r="L1701" s="50"/>
      <c r="M1701" s="50"/>
      <c r="N1701" s="1"/>
      <c r="O1701" s="50"/>
      <c r="P1701" s="50"/>
      <c r="Q1701" s="50"/>
      <c r="R1701" s="3"/>
      <c r="S1701" s="2"/>
      <c r="T1701" s="1"/>
      <c r="U1701" s="1"/>
      <c r="V1701" s="1"/>
      <c r="W1701" s="3"/>
      <c r="X1701" s="66"/>
      <c r="Y1701" s="162"/>
      <c r="Z1701" s="162"/>
      <c r="AA1701" s="162"/>
      <c r="AB1701" s="2"/>
      <c r="AC1701" s="2"/>
      <c r="AE1701" s="163"/>
      <c r="AG1701" s="1"/>
      <c r="AH1701" s="1"/>
      <c r="AI1701" s="1"/>
      <c r="AJ1701" s="50"/>
    </row>
    <row r="1702" spans="1:36" customFormat="1" x14ac:dyDescent="0.25">
      <c r="A1702" s="15"/>
      <c r="B1702" s="15"/>
      <c r="C1702" s="15"/>
      <c r="D1702" s="15"/>
      <c r="E1702" s="15"/>
      <c r="F1702" s="15"/>
      <c r="G1702" s="15"/>
      <c r="H1702" s="15"/>
      <c r="I1702" s="15"/>
      <c r="J1702" s="50"/>
      <c r="K1702" s="3"/>
      <c r="L1702" s="50"/>
      <c r="M1702" s="50"/>
      <c r="N1702" s="1"/>
      <c r="O1702" s="50"/>
      <c r="P1702" s="50"/>
      <c r="Q1702" s="50"/>
      <c r="R1702" s="3"/>
      <c r="S1702" s="2"/>
      <c r="T1702" s="1"/>
      <c r="U1702" s="1"/>
      <c r="V1702" s="1"/>
      <c r="W1702" s="3"/>
      <c r="X1702" s="66"/>
      <c r="Y1702" s="162"/>
      <c r="Z1702" s="162"/>
      <c r="AA1702" s="162"/>
      <c r="AB1702" s="2"/>
      <c r="AC1702" s="2"/>
      <c r="AE1702" s="163"/>
      <c r="AG1702" s="1"/>
      <c r="AH1702" s="1"/>
      <c r="AI1702" s="1"/>
      <c r="AJ1702" s="50"/>
    </row>
    <row r="1703" spans="1:36" customFormat="1" x14ac:dyDescent="0.25">
      <c r="A1703" s="15"/>
      <c r="B1703" s="15"/>
      <c r="C1703" s="15"/>
      <c r="D1703" s="15"/>
      <c r="E1703" s="15"/>
      <c r="F1703" s="15"/>
      <c r="G1703" s="15"/>
      <c r="H1703" s="15"/>
      <c r="I1703" s="15"/>
      <c r="J1703" s="50"/>
      <c r="K1703" s="3"/>
      <c r="L1703" s="50"/>
      <c r="M1703" s="50"/>
      <c r="N1703" s="1"/>
      <c r="O1703" s="50"/>
      <c r="P1703" s="50"/>
      <c r="Q1703" s="50"/>
      <c r="R1703" s="3"/>
      <c r="S1703" s="2"/>
      <c r="T1703" s="1"/>
      <c r="U1703" s="1"/>
      <c r="V1703" s="1"/>
      <c r="W1703" s="3"/>
      <c r="X1703" s="66"/>
      <c r="Y1703" s="162"/>
      <c r="Z1703" s="162"/>
      <c r="AA1703" s="162"/>
      <c r="AB1703" s="2"/>
      <c r="AC1703" s="2"/>
      <c r="AE1703" s="163"/>
      <c r="AG1703" s="1"/>
      <c r="AH1703" s="1"/>
      <c r="AI1703" s="1"/>
      <c r="AJ1703" s="50"/>
    </row>
    <row r="1704" spans="1:36" customFormat="1" x14ac:dyDescent="0.25">
      <c r="A1704" s="15"/>
      <c r="B1704" s="15"/>
      <c r="C1704" s="15"/>
      <c r="D1704" s="15"/>
      <c r="E1704" s="15"/>
      <c r="F1704" s="15"/>
      <c r="G1704" s="15"/>
      <c r="H1704" s="15"/>
      <c r="I1704" s="15"/>
      <c r="J1704" s="50"/>
      <c r="K1704" s="3"/>
      <c r="L1704" s="50"/>
      <c r="M1704" s="50"/>
      <c r="N1704" s="1"/>
      <c r="O1704" s="50"/>
      <c r="P1704" s="50"/>
      <c r="Q1704" s="50"/>
      <c r="R1704" s="3"/>
      <c r="S1704" s="2"/>
      <c r="T1704" s="1"/>
      <c r="U1704" s="1"/>
      <c r="V1704" s="1"/>
      <c r="W1704" s="3"/>
      <c r="X1704" s="66"/>
      <c r="Y1704" s="162"/>
      <c r="Z1704" s="162"/>
      <c r="AA1704" s="162"/>
      <c r="AB1704" s="2"/>
      <c r="AC1704" s="2"/>
      <c r="AE1704" s="163"/>
      <c r="AG1704" s="1"/>
      <c r="AH1704" s="1"/>
      <c r="AI1704" s="1"/>
      <c r="AJ1704" s="50"/>
    </row>
    <row r="1705" spans="1:36" customFormat="1" x14ac:dyDescent="0.25">
      <c r="A1705" s="15"/>
      <c r="B1705" s="15"/>
      <c r="C1705" s="15"/>
      <c r="D1705" s="15"/>
      <c r="E1705" s="15"/>
      <c r="F1705" s="15"/>
      <c r="G1705" s="15"/>
      <c r="H1705" s="15"/>
      <c r="I1705" s="15"/>
      <c r="J1705" s="50"/>
      <c r="K1705" s="3"/>
      <c r="L1705" s="50"/>
      <c r="M1705" s="50"/>
      <c r="N1705" s="1"/>
      <c r="O1705" s="50"/>
      <c r="P1705" s="50"/>
      <c r="Q1705" s="50"/>
      <c r="R1705" s="3"/>
      <c r="S1705" s="2"/>
      <c r="T1705" s="1"/>
      <c r="U1705" s="1"/>
      <c r="V1705" s="1"/>
      <c r="W1705" s="3"/>
      <c r="X1705" s="66"/>
      <c r="Y1705" s="162"/>
      <c r="Z1705" s="162"/>
      <c r="AA1705" s="162"/>
      <c r="AB1705" s="2"/>
      <c r="AC1705" s="2"/>
      <c r="AE1705" s="163"/>
      <c r="AG1705" s="1"/>
      <c r="AH1705" s="1"/>
      <c r="AI1705" s="1"/>
      <c r="AJ1705" s="50"/>
    </row>
    <row r="1706" spans="1:36" customFormat="1" x14ac:dyDescent="0.25">
      <c r="A1706" s="15"/>
      <c r="B1706" s="15"/>
      <c r="C1706" s="15"/>
      <c r="D1706" s="15"/>
      <c r="E1706" s="15"/>
      <c r="F1706" s="15"/>
      <c r="G1706" s="15"/>
      <c r="H1706" s="15"/>
      <c r="I1706" s="15"/>
      <c r="J1706" s="50"/>
      <c r="K1706" s="3"/>
      <c r="L1706" s="50"/>
      <c r="M1706" s="50"/>
      <c r="N1706" s="1"/>
      <c r="O1706" s="50"/>
      <c r="P1706" s="50"/>
      <c r="Q1706" s="50"/>
      <c r="R1706" s="3"/>
      <c r="S1706" s="2"/>
      <c r="T1706" s="1"/>
      <c r="U1706" s="1"/>
      <c r="V1706" s="1"/>
      <c r="W1706" s="3"/>
      <c r="X1706" s="66"/>
      <c r="Y1706" s="162"/>
      <c r="Z1706" s="162"/>
      <c r="AA1706" s="162"/>
      <c r="AB1706" s="2"/>
      <c r="AC1706" s="2"/>
      <c r="AE1706" s="163"/>
      <c r="AG1706" s="1"/>
      <c r="AH1706" s="1"/>
      <c r="AI1706" s="1"/>
      <c r="AJ1706" s="50"/>
    </row>
    <row r="1707" spans="1:36" customFormat="1" x14ac:dyDescent="0.25">
      <c r="A1707" s="15"/>
      <c r="B1707" s="15"/>
      <c r="C1707" s="15"/>
      <c r="D1707" s="15"/>
      <c r="E1707" s="15"/>
      <c r="F1707" s="15"/>
      <c r="G1707" s="15"/>
      <c r="H1707" s="15"/>
      <c r="I1707" s="15"/>
      <c r="J1707" s="50"/>
      <c r="K1707" s="3"/>
      <c r="L1707" s="50"/>
      <c r="M1707" s="50"/>
      <c r="N1707" s="1"/>
      <c r="O1707" s="50"/>
      <c r="P1707" s="50"/>
      <c r="Q1707" s="50"/>
      <c r="R1707" s="3"/>
      <c r="S1707" s="2"/>
      <c r="T1707" s="1"/>
      <c r="U1707" s="1"/>
      <c r="V1707" s="1"/>
      <c r="W1707" s="3"/>
      <c r="X1707" s="66"/>
      <c r="Y1707" s="162"/>
      <c r="Z1707" s="162"/>
      <c r="AA1707" s="162"/>
      <c r="AB1707" s="2"/>
      <c r="AC1707" s="2"/>
      <c r="AE1707" s="163"/>
      <c r="AG1707" s="1"/>
      <c r="AH1707" s="1"/>
      <c r="AI1707" s="1"/>
      <c r="AJ1707" s="50"/>
    </row>
    <row r="1708" spans="1:36" customFormat="1" x14ac:dyDescent="0.25">
      <c r="A1708" s="15"/>
      <c r="B1708" s="15"/>
      <c r="C1708" s="15"/>
      <c r="D1708" s="15"/>
      <c r="E1708" s="15"/>
      <c r="F1708" s="15"/>
      <c r="G1708" s="15"/>
      <c r="H1708" s="15"/>
      <c r="I1708" s="15"/>
      <c r="J1708" s="50"/>
      <c r="K1708" s="3"/>
      <c r="L1708" s="50"/>
      <c r="M1708" s="50"/>
      <c r="N1708" s="1"/>
      <c r="O1708" s="50"/>
      <c r="P1708" s="50"/>
      <c r="Q1708" s="50"/>
      <c r="R1708" s="3"/>
      <c r="S1708" s="2"/>
      <c r="T1708" s="1"/>
      <c r="U1708" s="1"/>
      <c r="V1708" s="1"/>
      <c r="W1708" s="3"/>
      <c r="X1708" s="66"/>
      <c r="Y1708" s="162"/>
      <c r="Z1708" s="162"/>
      <c r="AA1708" s="162"/>
      <c r="AB1708" s="2"/>
      <c r="AC1708" s="2"/>
      <c r="AE1708" s="163"/>
      <c r="AG1708" s="1"/>
      <c r="AH1708" s="1"/>
      <c r="AI1708" s="1"/>
      <c r="AJ1708" s="50"/>
    </row>
    <row r="1709" spans="1:36" customFormat="1" x14ac:dyDescent="0.25">
      <c r="A1709" s="15"/>
      <c r="B1709" s="15"/>
      <c r="C1709" s="15"/>
      <c r="D1709" s="15"/>
      <c r="E1709" s="15"/>
      <c r="F1709" s="15"/>
      <c r="G1709" s="15"/>
      <c r="H1709" s="15"/>
      <c r="I1709" s="15"/>
      <c r="J1709" s="50"/>
      <c r="K1709" s="3"/>
      <c r="L1709" s="50"/>
      <c r="M1709" s="50"/>
      <c r="N1709" s="1"/>
      <c r="O1709" s="50"/>
      <c r="P1709" s="50"/>
      <c r="Q1709" s="50"/>
      <c r="R1709" s="3"/>
      <c r="S1709" s="2"/>
      <c r="T1709" s="1"/>
      <c r="U1709" s="1"/>
      <c r="V1709" s="1"/>
      <c r="W1709" s="3"/>
      <c r="X1709" s="66"/>
      <c r="Y1709" s="162"/>
      <c r="Z1709" s="162"/>
      <c r="AA1709" s="162"/>
      <c r="AB1709" s="2"/>
      <c r="AC1709" s="2"/>
      <c r="AE1709" s="163"/>
      <c r="AG1709" s="1"/>
      <c r="AH1709" s="1"/>
      <c r="AI1709" s="1"/>
      <c r="AJ1709" s="50"/>
    </row>
    <row r="1710" spans="1:36" customFormat="1" x14ac:dyDescent="0.25">
      <c r="A1710" s="15"/>
      <c r="B1710" s="15"/>
      <c r="C1710" s="15"/>
      <c r="D1710" s="15"/>
      <c r="E1710" s="15"/>
      <c r="F1710" s="15"/>
      <c r="G1710" s="15"/>
      <c r="H1710" s="15"/>
      <c r="I1710" s="15"/>
      <c r="J1710" s="50"/>
      <c r="K1710" s="3"/>
      <c r="L1710" s="50"/>
      <c r="M1710" s="50"/>
      <c r="N1710" s="1"/>
      <c r="O1710" s="50"/>
      <c r="P1710" s="50"/>
      <c r="Q1710" s="50"/>
      <c r="R1710" s="3"/>
      <c r="S1710" s="2"/>
      <c r="T1710" s="1"/>
      <c r="U1710" s="1"/>
      <c r="V1710" s="1"/>
      <c r="W1710" s="3"/>
      <c r="X1710" s="66"/>
      <c r="Y1710" s="162"/>
      <c r="Z1710" s="162"/>
      <c r="AA1710" s="162"/>
      <c r="AB1710" s="2"/>
      <c r="AC1710" s="2"/>
      <c r="AE1710" s="163"/>
      <c r="AG1710" s="1"/>
      <c r="AH1710" s="1"/>
      <c r="AI1710" s="1"/>
      <c r="AJ1710" s="50"/>
    </row>
    <row r="1711" spans="1:36" customFormat="1" x14ac:dyDescent="0.25">
      <c r="A1711" s="15"/>
      <c r="B1711" s="15"/>
      <c r="C1711" s="15"/>
      <c r="D1711" s="15"/>
      <c r="E1711" s="15"/>
      <c r="F1711" s="15"/>
      <c r="G1711" s="15"/>
      <c r="H1711" s="15"/>
      <c r="I1711" s="15"/>
      <c r="J1711" s="50"/>
      <c r="K1711" s="3"/>
      <c r="L1711" s="50"/>
      <c r="M1711" s="50"/>
      <c r="N1711" s="1"/>
      <c r="O1711" s="50"/>
      <c r="P1711" s="50"/>
      <c r="Q1711" s="50"/>
      <c r="R1711" s="3"/>
      <c r="S1711" s="2"/>
      <c r="T1711" s="1"/>
      <c r="U1711" s="1"/>
      <c r="V1711" s="1"/>
      <c r="W1711" s="3"/>
      <c r="X1711" s="66"/>
      <c r="Y1711" s="162"/>
      <c r="Z1711" s="162"/>
      <c r="AA1711" s="162"/>
      <c r="AB1711" s="2"/>
      <c r="AC1711" s="2"/>
      <c r="AE1711" s="163"/>
      <c r="AG1711" s="1"/>
      <c r="AH1711" s="1"/>
      <c r="AI1711" s="1"/>
      <c r="AJ1711" s="50"/>
    </row>
    <row r="1712" spans="1:36" customFormat="1" x14ac:dyDescent="0.25">
      <c r="A1712" s="15"/>
      <c r="B1712" s="15"/>
      <c r="C1712" s="15"/>
      <c r="D1712" s="15"/>
      <c r="E1712" s="15"/>
      <c r="F1712" s="15"/>
      <c r="G1712" s="15"/>
      <c r="H1712" s="15"/>
      <c r="I1712" s="15"/>
      <c r="J1712" s="50"/>
      <c r="K1712" s="3"/>
      <c r="L1712" s="50"/>
      <c r="M1712" s="50"/>
      <c r="N1712" s="1"/>
      <c r="O1712" s="50"/>
      <c r="P1712" s="50"/>
      <c r="Q1712" s="50"/>
      <c r="R1712" s="3"/>
      <c r="S1712" s="2"/>
      <c r="T1712" s="1"/>
      <c r="U1712" s="1"/>
      <c r="V1712" s="1"/>
      <c r="W1712" s="3"/>
      <c r="X1712" s="66"/>
      <c r="Y1712" s="162"/>
      <c r="Z1712" s="162"/>
      <c r="AA1712" s="162"/>
      <c r="AB1712" s="2"/>
      <c r="AC1712" s="2"/>
      <c r="AE1712" s="163"/>
      <c r="AG1712" s="1"/>
      <c r="AH1712" s="1"/>
      <c r="AI1712" s="1"/>
      <c r="AJ1712" s="50"/>
    </row>
    <row r="1713" spans="1:36" customFormat="1" x14ac:dyDescent="0.25">
      <c r="A1713" s="15"/>
      <c r="B1713" s="15"/>
      <c r="C1713" s="15"/>
      <c r="D1713" s="15"/>
      <c r="E1713" s="15"/>
      <c r="F1713" s="15"/>
      <c r="G1713" s="15"/>
      <c r="H1713" s="15"/>
      <c r="I1713" s="15"/>
      <c r="J1713" s="50"/>
      <c r="K1713" s="3"/>
      <c r="L1713" s="50"/>
      <c r="M1713" s="50"/>
      <c r="N1713" s="1"/>
      <c r="O1713" s="50"/>
      <c r="P1713" s="50"/>
      <c r="Q1713" s="50"/>
      <c r="R1713" s="3"/>
      <c r="S1713" s="2"/>
      <c r="T1713" s="1"/>
      <c r="U1713" s="1"/>
      <c r="V1713" s="1"/>
      <c r="W1713" s="3"/>
      <c r="X1713" s="66"/>
      <c r="Y1713" s="162"/>
      <c r="Z1713" s="162"/>
      <c r="AA1713" s="162"/>
      <c r="AB1713" s="2"/>
      <c r="AC1713" s="2"/>
      <c r="AE1713" s="163"/>
      <c r="AG1713" s="1"/>
      <c r="AH1713" s="1"/>
      <c r="AI1713" s="1"/>
      <c r="AJ1713" s="50"/>
    </row>
    <row r="1714" spans="1:36" customFormat="1" x14ac:dyDescent="0.25">
      <c r="A1714" s="15"/>
      <c r="B1714" s="15"/>
      <c r="C1714" s="15"/>
      <c r="D1714" s="15"/>
      <c r="E1714" s="15"/>
      <c r="F1714" s="15"/>
      <c r="G1714" s="15"/>
      <c r="H1714" s="15"/>
      <c r="I1714" s="15"/>
      <c r="J1714" s="50"/>
      <c r="K1714" s="3"/>
      <c r="L1714" s="50"/>
      <c r="M1714" s="50"/>
      <c r="N1714" s="1"/>
      <c r="O1714" s="50"/>
      <c r="P1714" s="50"/>
      <c r="Q1714" s="50"/>
      <c r="R1714" s="3"/>
      <c r="S1714" s="2"/>
      <c r="T1714" s="1"/>
      <c r="U1714" s="1"/>
      <c r="V1714" s="1"/>
      <c r="W1714" s="3"/>
      <c r="X1714" s="66"/>
      <c r="Y1714" s="162"/>
      <c r="Z1714" s="162"/>
      <c r="AA1714" s="162"/>
      <c r="AB1714" s="2"/>
      <c r="AC1714" s="2"/>
      <c r="AE1714" s="163"/>
      <c r="AG1714" s="1"/>
      <c r="AH1714" s="1"/>
      <c r="AI1714" s="1"/>
      <c r="AJ1714" s="50"/>
    </row>
    <row r="1715" spans="1:36" customFormat="1" x14ac:dyDescent="0.25">
      <c r="A1715" s="15"/>
      <c r="B1715" s="15"/>
      <c r="C1715" s="15"/>
      <c r="D1715" s="15"/>
      <c r="E1715" s="15"/>
      <c r="F1715" s="15"/>
      <c r="G1715" s="15"/>
      <c r="H1715" s="15"/>
      <c r="I1715" s="15"/>
      <c r="J1715" s="50"/>
      <c r="K1715" s="3"/>
      <c r="L1715" s="50"/>
      <c r="M1715" s="50"/>
      <c r="N1715" s="1"/>
      <c r="O1715" s="50"/>
      <c r="P1715" s="50"/>
      <c r="Q1715" s="50"/>
      <c r="R1715" s="3"/>
      <c r="S1715" s="2"/>
      <c r="T1715" s="1"/>
      <c r="U1715" s="1"/>
      <c r="V1715" s="1"/>
      <c r="W1715" s="3"/>
      <c r="X1715" s="66"/>
      <c r="Y1715" s="162"/>
      <c r="Z1715" s="162"/>
      <c r="AA1715" s="162"/>
      <c r="AB1715" s="2"/>
      <c r="AC1715" s="2"/>
      <c r="AE1715" s="163"/>
      <c r="AG1715" s="1"/>
      <c r="AH1715" s="1"/>
      <c r="AI1715" s="1"/>
      <c r="AJ1715" s="50"/>
    </row>
    <row r="1716" spans="1:36" customFormat="1" x14ac:dyDescent="0.25">
      <c r="A1716" s="15"/>
      <c r="B1716" s="15"/>
      <c r="C1716" s="15"/>
      <c r="D1716" s="15"/>
      <c r="E1716" s="15"/>
      <c r="F1716" s="15"/>
      <c r="G1716" s="15"/>
      <c r="H1716" s="15"/>
      <c r="I1716" s="15"/>
      <c r="J1716" s="50"/>
      <c r="K1716" s="3"/>
      <c r="L1716" s="50"/>
      <c r="M1716" s="50"/>
      <c r="N1716" s="1"/>
      <c r="O1716" s="50"/>
      <c r="P1716" s="50"/>
      <c r="Q1716" s="50"/>
      <c r="R1716" s="3"/>
      <c r="S1716" s="2"/>
      <c r="T1716" s="1"/>
      <c r="U1716" s="1"/>
      <c r="V1716" s="1"/>
      <c r="W1716" s="3"/>
      <c r="X1716" s="66"/>
      <c r="Y1716" s="162"/>
      <c r="Z1716" s="162"/>
      <c r="AA1716" s="162"/>
      <c r="AB1716" s="2"/>
      <c r="AC1716" s="2"/>
      <c r="AE1716" s="163"/>
      <c r="AG1716" s="1"/>
      <c r="AH1716" s="1"/>
      <c r="AI1716" s="1"/>
      <c r="AJ1716" s="50"/>
    </row>
    <row r="1717" spans="1:36" customFormat="1" x14ac:dyDescent="0.25">
      <c r="A1717" s="15"/>
      <c r="B1717" s="15"/>
      <c r="C1717" s="15"/>
      <c r="D1717" s="15"/>
      <c r="E1717" s="15"/>
      <c r="F1717" s="15"/>
      <c r="G1717" s="15"/>
      <c r="H1717" s="15"/>
      <c r="I1717" s="15"/>
      <c r="J1717" s="50"/>
      <c r="K1717" s="3"/>
      <c r="L1717" s="50"/>
      <c r="M1717" s="50"/>
      <c r="N1717" s="1"/>
      <c r="O1717" s="50"/>
      <c r="P1717" s="50"/>
      <c r="Q1717" s="50"/>
      <c r="R1717" s="3"/>
      <c r="S1717" s="2"/>
      <c r="T1717" s="1"/>
      <c r="U1717" s="1"/>
      <c r="V1717" s="1"/>
      <c r="W1717" s="3"/>
      <c r="X1717" s="66"/>
      <c r="Y1717" s="162"/>
      <c r="Z1717" s="162"/>
      <c r="AA1717" s="162"/>
      <c r="AB1717" s="2"/>
      <c r="AC1717" s="2"/>
      <c r="AE1717" s="163"/>
      <c r="AG1717" s="1"/>
      <c r="AH1717" s="1"/>
      <c r="AI1717" s="1"/>
      <c r="AJ1717" s="50"/>
    </row>
    <row r="1718" spans="1:36" customFormat="1" x14ac:dyDescent="0.25">
      <c r="A1718" s="15"/>
      <c r="B1718" s="15"/>
      <c r="C1718" s="15"/>
      <c r="D1718" s="15"/>
      <c r="E1718" s="15"/>
      <c r="F1718" s="15"/>
      <c r="G1718" s="15"/>
      <c r="H1718" s="15"/>
      <c r="I1718" s="15"/>
      <c r="J1718" s="50"/>
      <c r="K1718" s="3"/>
      <c r="L1718" s="50"/>
      <c r="M1718" s="50"/>
      <c r="N1718" s="1"/>
      <c r="O1718" s="50"/>
      <c r="P1718" s="50"/>
      <c r="Q1718" s="50"/>
      <c r="R1718" s="3"/>
      <c r="S1718" s="2"/>
      <c r="T1718" s="1"/>
      <c r="U1718" s="1"/>
      <c r="V1718" s="1"/>
      <c r="W1718" s="3"/>
      <c r="X1718" s="66"/>
      <c r="Y1718" s="162"/>
      <c r="Z1718" s="162"/>
      <c r="AA1718" s="162"/>
      <c r="AB1718" s="2"/>
      <c r="AC1718" s="2"/>
      <c r="AE1718" s="163"/>
      <c r="AG1718" s="1"/>
      <c r="AH1718" s="1"/>
      <c r="AI1718" s="1"/>
      <c r="AJ1718" s="50"/>
    </row>
    <row r="1719" spans="1:36" customFormat="1" x14ac:dyDescent="0.25">
      <c r="A1719" s="15"/>
      <c r="B1719" s="15"/>
      <c r="C1719" s="15"/>
      <c r="D1719" s="15"/>
      <c r="E1719" s="15"/>
      <c r="F1719" s="15"/>
      <c r="G1719" s="15"/>
      <c r="H1719" s="15"/>
      <c r="I1719" s="15"/>
      <c r="J1719" s="50"/>
      <c r="K1719" s="3"/>
      <c r="L1719" s="50"/>
      <c r="M1719" s="50"/>
      <c r="N1719" s="1"/>
      <c r="O1719" s="50"/>
      <c r="P1719" s="50"/>
      <c r="Q1719" s="50"/>
      <c r="R1719" s="3"/>
      <c r="S1719" s="2"/>
      <c r="T1719" s="1"/>
      <c r="U1719" s="1"/>
      <c r="V1719" s="1"/>
      <c r="W1719" s="3"/>
      <c r="X1719" s="66"/>
      <c r="Y1719" s="162"/>
      <c r="Z1719" s="162"/>
      <c r="AA1719" s="162"/>
      <c r="AB1719" s="2"/>
      <c r="AC1719" s="2"/>
      <c r="AE1719" s="163"/>
      <c r="AG1719" s="1"/>
      <c r="AH1719" s="1"/>
      <c r="AI1719" s="1"/>
      <c r="AJ1719" s="50"/>
    </row>
    <row r="1720" spans="1:36" customFormat="1" x14ac:dyDescent="0.25">
      <c r="A1720" s="15"/>
      <c r="B1720" s="15"/>
      <c r="C1720" s="15"/>
      <c r="D1720" s="15"/>
      <c r="E1720" s="15"/>
      <c r="F1720" s="15"/>
      <c r="G1720" s="15"/>
      <c r="H1720" s="15"/>
      <c r="I1720" s="15"/>
      <c r="J1720" s="50"/>
      <c r="K1720" s="3"/>
      <c r="L1720" s="50"/>
      <c r="M1720" s="50"/>
      <c r="N1720" s="1"/>
      <c r="O1720" s="50"/>
      <c r="P1720" s="50"/>
      <c r="Q1720" s="50"/>
      <c r="R1720" s="3"/>
      <c r="S1720" s="2"/>
      <c r="T1720" s="1"/>
      <c r="U1720" s="1"/>
      <c r="V1720" s="1"/>
      <c r="W1720" s="3"/>
      <c r="X1720" s="66"/>
      <c r="Y1720" s="162"/>
      <c r="Z1720" s="162"/>
      <c r="AA1720" s="162"/>
      <c r="AB1720" s="2"/>
      <c r="AC1720" s="2"/>
      <c r="AE1720" s="163"/>
      <c r="AG1720" s="1"/>
      <c r="AH1720" s="1"/>
      <c r="AI1720" s="1"/>
      <c r="AJ1720" s="50"/>
    </row>
    <row r="1721" spans="1:36" customFormat="1" x14ac:dyDescent="0.25">
      <c r="A1721" s="15"/>
      <c r="B1721" s="15"/>
      <c r="C1721" s="15"/>
      <c r="D1721" s="15"/>
      <c r="E1721" s="15"/>
      <c r="F1721" s="15"/>
      <c r="G1721" s="15"/>
      <c r="H1721" s="15"/>
      <c r="I1721" s="15"/>
      <c r="J1721" s="50"/>
      <c r="K1721" s="3"/>
      <c r="L1721" s="50"/>
      <c r="M1721" s="50"/>
      <c r="N1721" s="1"/>
      <c r="O1721" s="50"/>
      <c r="P1721" s="50"/>
      <c r="Q1721" s="50"/>
      <c r="R1721" s="3"/>
      <c r="S1721" s="2"/>
      <c r="T1721" s="1"/>
      <c r="U1721" s="1"/>
      <c r="V1721" s="1"/>
      <c r="W1721" s="3"/>
      <c r="X1721" s="66"/>
      <c r="Y1721" s="162"/>
      <c r="Z1721" s="162"/>
      <c r="AA1721" s="162"/>
      <c r="AB1721" s="2"/>
      <c r="AC1721" s="2"/>
      <c r="AE1721" s="163"/>
      <c r="AG1721" s="1"/>
      <c r="AH1721" s="1"/>
      <c r="AI1721" s="1"/>
      <c r="AJ1721" s="50"/>
    </row>
    <row r="1722" spans="1:36" customFormat="1" x14ac:dyDescent="0.25">
      <c r="A1722" s="15"/>
      <c r="B1722" s="15"/>
      <c r="C1722" s="15"/>
      <c r="D1722" s="15"/>
      <c r="E1722" s="15"/>
      <c r="F1722" s="15"/>
      <c r="G1722" s="15"/>
      <c r="H1722" s="15"/>
      <c r="I1722" s="15"/>
      <c r="J1722" s="50"/>
      <c r="K1722" s="3"/>
      <c r="L1722" s="50"/>
      <c r="M1722" s="50"/>
      <c r="N1722" s="1"/>
      <c r="O1722" s="50"/>
      <c r="P1722" s="50"/>
      <c r="Q1722" s="50"/>
      <c r="R1722" s="3"/>
      <c r="S1722" s="2"/>
      <c r="T1722" s="1"/>
      <c r="U1722" s="1"/>
      <c r="V1722" s="1"/>
      <c r="W1722" s="3"/>
      <c r="X1722" s="66"/>
      <c r="Y1722" s="162"/>
      <c r="Z1722" s="162"/>
      <c r="AA1722" s="162"/>
      <c r="AB1722" s="2"/>
      <c r="AC1722" s="2"/>
      <c r="AE1722" s="163"/>
      <c r="AG1722" s="1"/>
      <c r="AH1722" s="1"/>
      <c r="AI1722" s="1"/>
      <c r="AJ1722" s="50"/>
    </row>
    <row r="1723" spans="1:36" customFormat="1" x14ac:dyDescent="0.25">
      <c r="A1723" s="15"/>
      <c r="B1723" s="15"/>
      <c r="C1723" s="15"/>
      <c r="D1723" s="15"/>
      <c r="E1723" s="15"/>
      <c r="F1723" s="15"/>
      <c r="G1723" s="15"/>
      <c r="H1723" s="15"/>
      <c r="I1723" s="15"/>
      <c r="J1723" s="50"/>
      <c r="K1723" s="3"/>
      <c r="L1723" s="50"/>
      <c r="M1723" s="50"/>
      <c r="N1723" s="1"/>
      <c r="O1723" s="50"/>
      <c r="P1723" s="50"/>
      <c r="Q1723" s="50"/>
      <c r="R1723" s="3"/>
      <c r="S1723" s="2"/>
      <c r="T1723" s="1"/>
      <c r="U1723" s="1"/>
      <c r="V1723" s="1"/>
      <c r="W1723" s="3"/>
      <c r="X1723" s="66"/>
      <c r="Y1723" s="162"/>
      <c r="Z1723" s="162"/>
      <c r="AA1723" s="162"/>
      <c r="AB1723" s="2"/>
      <c r="AC1723" s="2"/>
      <c r="AE1723" s="163"/>
      <c r="AG1723" s="1"/>
      <c r="AH1723" s="1"/>
      <c r="AI1723" s="1"/>
      <c r="AJ1723" s="50"/>
    </row>
    <row r="1724" spans="1:36" customFormat="1" x14ac:dyDescent="0.25">
      <c r="A1724" s="15"/>
      <c r="B1724" s="15"/>
      <c r="C1724" s="15"/>
      <c r="D1724" s="15"/>
      <c r="E1724" s="15"/>
      <c r="F1724" s="15"/>
      <c r="G1724" s="15"/>
      <c r="H1724" s="15"/>
      <c r="I1724" s="15"/>
      <c r="J1724" s="50"/>
      <c r="K1724" s="3"/>
      <c r="L1724" s="50"/>
      <c r="M1724" s="50"/>
      <c r="N1724" s="1"/>
      <c r="O1724" s="50"/>
      <c r="P1724" s="50"/>
      <c r="Q1724" s="50"/>
      <c r="R1724" s="3"/>
      <c r="S1724" s="2"/>
      <c r="T1724" s="1"/>
      <c r="U1724" s="1"/>
      <c r="V1724" s="1"/>
      <c r="W1724" s="3"/>
      <c r="X1724" s="66"/>
      <c r="Y1724" s="162"/>
      <c r="Z1724" s="162"/>
      <c r="AA1724" s="162"/>
      <c r="AB1724" s="2"/>
      <c r="AC1724" s="2"/>
      <c r="AE1724" s="163"/>
      <c r="AG1724" s="1"/>
      <c r="AH1724" s="1"/>
      <c r="AI1724" s="1"/>
      <c r="AJ1724" s="50"/>
    </row>
    <row r="1725" spans="1:36" customFormat="1" x14ac:dyDescent="0.25">
      <c r="A1725" s="15"/>
      <c r="B1725" s="15"/>
      <c r="C1725" s="15"/>
      <c r="D1725" s="15"/>
      <c r="E1725" s="15"/>
      <c r="F1725" s="15"/>
      <c r="G1725" s="15"/>
      <c r="H1725" s="15"/>
      <c r="I1725" s="15"/>
      <c r="J1725" s="50"/>
      <c r="K1725" s="3"/>
      <c r="L1725" s="50"/>
      <c r="M1725" s="50"/>
      <c r="N1725" s="1"/>
      <c r="O1725" s="50"/>
      <c r="P1725" s="50"/>
      <c r="Q1725" s="50"/>
      <c r="R1725" s="3"/>
      <c r="S1725" s="2"/>
      <c r="T1725" s="1"/>
      <c r="U1725" s="1"/>
      <c r="V1725" s="1"/>
      <c r="W1725" s="3"/>
      <c r="X1725" s="66"/>
      <c r="Y1725" s="162"/>
      <c r="Z1725" s="162"/>
      <c r="AA1725" s="162"/>
      <c r="AB1725" s="2"/>
      <c r="AC1725" s="2"/>
      <c r="AE1725" s="163"/>
      <c r="AG1725" s="1"/>
      <c r="AH1725" s="1"/>
      <c r="AI1725" s="1"/>
      <c r="AJ1725" s="50"/>
    </row>
    <row r="1726" spans="1:36" customFormat="1" x14ac:dyDescent="0.25">
      <c r="A1726" s="15"/>
      <c r="B1726" s="15"/>
      <c r="C1726" s="15"/>
      <c r="D1726" s="15"/>
      <c r="E1726" s="15"/>
      <c r="F1726" s="15"/>
      <c r="G1726" s="15"/>
      <c r="H1726" s="15"/>
      <c r="I1726" s="15"/>
      <c r="J1726" s="50"/>
      <c r="K1726" s="3"/>
      <c r="L1726" s="50"/>
      <c r="M1726" s="50"/>
      <c r="N1726" s="1"/>
      <c r="O1726" s="50"/>
      <c r="P1726" s="50"/>
      <c r="Q1726" s="50"/>
      <c r="R1726" s="3"/>
      <c r="S1726" s="2"/>
      <c r="T1726" s="1"/>
      <c r="U1726" s="1"/>
      <c r="V1726" s="1"/>
      <c r="W1726" s="3"/>
      <c r="X1726" s="66"/>
      <c r="Y1726" s="162"/>
      <c r="Z1726" s="162"/>
      <c r="AA1726" s="162"/>
      <c r="AB1726" s="2"/>
      <c r="AC1726" s="2"/>
      <c r="AE1726" s="163"/>
      <c r="AG1726" s="1"/>
      <c r="AH1726" s="1"/>
      <c r="AI1726" s="1"/>
      <c r="AJ1726" s="50"/>
    </row>
    <row r="1727" spans="1:36" customFormat="1" x14ac:dyDescent="0.25">
      <c r="A1727" s="15"/>
      <c r="B1727" s="15"/>
      <c r="C1727" s="15"/>
      <c r="D1727" s="15"/>
      <c r="E1727" s="15"/>
      <c r="F1727" s="15"/>
      <c r="G1727" s="15"/>
      <c r="H1727" s="15"/>
      <c r="I1727" s="15"/>
      <c r="J1727" s="50"/>
      <c r="K1727" s="3"/>
      <c r="L1727" s="50"/>
      <c r="M1727" s="50"/>
      <c r="N1727" s="1"/>
      <c r="O1727" s="50"/>
      <c r="P1727" s="50"/>
      <c r="Q1727" s="50"/>
      <c r="R1727" s="3"/>
      <c r="S1727" s="2"/>
      <c r="T1727" s="1"/>
      <c r="U1727" s="1"/>
      <c r="V1727" s="1"/>
      <c r="W1727" s="3"/>
      <c r="X1727" s="66"/>
      <c r="Y1727" s="162"/>
      <c r="Z1727" s="162"/>
      <c r="AA1727" s="162"/>
      <c r="AB1727" s="2"/>
      <c r="AC1727" s="2"/>
      <c r="AE1727" s="163"/>
      <c r="AG1727" s="1"/>
      <c r="AH1727" s="1"/>
      <c r="AI1727" s="1"/>
      <c r="AJ1727" s="50"/>
    </row>
    <row r="1728" spans="1:36" customFormat="1" x14ac:dyDescent="0.25">
      <c r="A1728" s="15"/>
      <c r="B1728" s="15"/>
      <c r="C1728" s="15"/>
      <c r="D1728" s="15"/>
      <c r="E1728" s="15"/>
      <c r="F1728" s="15"/>
      <c r="G1728" s="15"/>
      <c r="H1728" s="15"/>
      <c r="I1728" s="15"/>
      <c r="J1728" s="50"/>
      <c r="K1728" s="3"/>
      <c r="L1728" s="50"/>
      <c r="M1728" s="50"/>
      <c r="N1728" s="1"/>
      <c r="O1728" s="50"/>
      <c r="P1728" s="50"/>
      <c r="Q1728" s="50"/>
      <c r="R1728" s="3"/>
      <c r="S1728" s="2"/>
      <c r="T1728" s="1"/>
      <c r="U1728" s="1"/>
      <c r="V1728" s="1"/>
      <c r="W1728" s="3"/>
      <c r="X1728" s="66"/>
      <c r="Y1728" s="162"/>
      <c r="Z1728" s="162"/>
      <c r="AA1728" s="162"/>
      <c r="AB1728" s="2"/>
      <c r="AC1728" s="2"/>
      <c r="AE1728" s="163"/>
      <c r="AG1728" s="1"/>
      <c r="AH1728" s="1"/>
      <c r="AI1728" s="1"/>
      <c r="AJ1728" s="50"/>
    </row>
    <row r="1729" spans="1:36" customFormat="1" x14ac:dyDescent="0.25">
      <c r="A1729" s="15"/>
      <c r="B1729" s="15"/>
      <c r="C1729" s="15"/>
      <c r="D1729" s="15"/>
      <c r="E1729" s="15"/>
      <c r="F1729" s="15"/>
      <c r="G1729" s="15"/>
      <c r="H1729" s="15"/>
      <c r="I1729" s="15"/>
      <c r="J1729" s="50"/>
      <c r="K1729" s="3"/>
      <c r="L1729" s="50"/>
      <c r="M1729" s="50"/>
      <c r="N1729" s="1"/>
      <c r="O1729" s="50"/>
      <c r="P1729" s="50"/>
      <c r="Q1729" s="50"/>
      <c r="R1729" s="3"/>
      <c r="S1729" s="2"/>
      <c r="T1729" s="1"/>
      <c r="U1729" s="1"/>
      <c r="V1729" s="1"/>
      <c r="W1729" s="3"/>
      <c r="X1729" s="66"/>
      <c r="Y1729" s="162"/>
      <c r="Z1729" s="162"/>
      <c r="AA1729" s="162"/>
      <c r="AB1729" s="2"/>
      <c r="AC1729" s="2"/>
      <c r="AE1729" s="163"/>
      <c r="AG1729" s="1"/>
      <c r="AH1729" s="1"/>
      <c r="AI1729" s="1"/>
      <c r="AJ1729" s="50"/>
    </row>
    <row r="1730" spans="1:36" customFormat="1" x14ac:dyDescent="0.25">
      <c r="A1730" s="15"/>
      <c r="B1730" s="15"/>
      <c r="C1730" s="15"/>
      <c r="D1730" s="15"/>
      <c r="E1730" s="15"/>
      <c r="F1730" s="15"/>
      <c r="G1730" s="15"/>
      <c r="H1730" s="15"/>
      <c r="I1730" s="15"/>
      <c r="J1730" s="50"/>
      <c r="K1730" s="3"/>
      <c r="L1730" s="50"/>
      <c r="M1730" s="50"/>
      <c r="N1730" s="1"/>
      <c r="O1730" s="50"/>
      <c r="P1730" s="50"/>
      <c r="Q1730" s="50"/>
      <c r="R1730" s="3"/>
      <c r="S1730" s="2"/>
      <c r="T1730" s="1"/>
      <c r="U1730" s="1"/>
      <c r="V1730" s="1"/>
      <c r="W1730" s="3"/>
      <c r="X1730" s="66"/>
      <c r="Y1730" s="162"/>
      <c r="Z1730" s="162"/>
      <c r="AA1730" s="162"/>
      <c r="AB1730" s="2"/>
      <c r="AC1730" s="2"/>
      <c r="AE1730" s="163"/>
      <c r="AG1730" s="1"/>
      <c r="AH1730" s="1"/>
      <c r="AI1730" s="1"/>
      <c r="AJ1730" s="50"/>
    </row>
    <row r="1731" spans="1:36" customFormat="1" x14ac:dyDescent="0.25">
      <c r="A1731" s="15"/>
      <c r="B1731" s="15"/>
      <c r="C1731" s="15"/>
      <c r="D1731" s="15"/>
      <c r="E1731" s="15"/>
      <c r="F1731" s="15"/>
      <c r="G1731" s="15"/>
      <c r="H1731" s="15"/>
      <c r="I1731" s="15"/>
      <c r="J1731" s="50"/>
      <c r="K1731" s="3"/>
      <c r="L1731" s="50"/>
      <c r="M1731" s="50"/>
      <c r="N1731" s="1"/>
      <c r="O1731" s="50"/>
      <c r="P1731" s="50"/>
      <c r="Q1731" s="50"/>
      <c r="R1731" s="3"/>
      <c r="S1731" s="2"/>
      <c r="T1731" s="1"/>
      <c r="U1731" s="1"/>
      <c r="V1731" s="1"/>
      <c r="W1731" s="3"/>
      <c r="X1731" s="66"/>
      <c r="Y1731" s="162"/>
      <c r="Z1731" s="162"/>
      <c r="AA1731" s="162"/>
      <c r="AB1731" s="2"/>
      <c r="AC1731" s="2"/>
      <c r="AE1731" s="163"/>
      <c r="AG1731" s="1"/>
      <c r="AH1731" s="1"/>
      <c r="AI1731" s="1"/>
      <c r="AJ1731" s="50"/>
    </row>
    <row r="1732" spans="1:36" customFormat="1" x14ac:dyDescent="0.25">
      <c r="A1732" s="15"/>
      <c r="B1732" s="15"/>
      <c r="C1732" s="15"/>
      <c r="D1732" s="15"/>
      <c r="E1732" s="15"/>
      <c r="F1732" s="15"/>
      <c r="G1732" s="15"/>
      <c r="H1732" s="15"/>
      <c r="I1732" s="15"/>
      <c r="J1732" s="50"/>
      <c r="K1732" s="3"/>
      <c r="L1732" s="50"/>
      <c r="M1732" s="50"/>
      <c r="N1732" s="1"/>
      <c r="O1732" s="50"/>
      <c r="P1732" s="50"/>
      <c r="Q1732" s="50"/>
      <c r="R1732" s="3"/>
      <c r="S1732" s="2"/>
      <c r="T1732" s="1"/>
      <c r="U1732" s="1"/>
      <c r="V1732" s="1"/>
      <c r="W1732" s="3"/>
      <c r="X1732" s="66"/>
      <c r="Y1732" s="162"/>
      <c r="Z1732" s="162"/>
      <c r="AA1732" s="162"/>
      <c r="AB1732" s="2"/>
      <c r="AC1732" s="2"/>
      <c r="AE1732" s="163"/>
      <c r="AG1732" s="1"/>
      <c r="AH1732" s="1"/>
      <c r="AI1732" s="1"/>
      <c r="AJ1732" s="50"/>
    </row>
    <row r="1733" spans="1:36" customFormat="1" x14ac:dyDescent="0.25">
      <c r="A1733" s="15"/>
      <c r="B1733" s="15"/>
      <c r="C1733" s="15"/>
      <c r="D1733" s="15"/>
      <c r="E1733" s="15"/>
      <c r="F1733" s="15"/>
      <c r="G1733" s="15"/>
      <c r="H1733" s="15"/>
      <c r="I1733" s="15"/>
      <c r="J1733" s="50"/>
      <c r="K1733" s="3"/>
      <c r="L1733" s="50"/>
      <c r="M1733" s="50"/>
      <c r="N1733" s="1"/>
      <c r="O1733" s="50"/>
      <c r="P1733" s="50"/>
      <c r="Q1733" s="50"/>
      <c r="R1733" s="3"/>
      <c r="S1733" s="2"/>
      <c r="T1733" s="1"/>
      <c r="U1733" s="1"/>
      <c r="V1733" s="1"/>
      <c r="W1733" s="3"/>
      <c r="X1733" s="66"/>
      <c r="Y1733" s="162"/>
      <c r="Z1733" s="162"/>
      <c r="AA1733" s="162"/>
      <c r="AB1733" s="2"/>
      <c r="AC1733" s="2"/>
      <c r="AE1733" s="163"/>
      <c r="AG1733" s="1"/>
      <c r="AH1733" s="1"/>
      <c r="AI1733" s="1"/>
      <c r="AJ1733" s="50"/>
    </row>
    <row r="1734" spans="1:36" customFormat="1" x14ac:dyDescent="0.25">
      <c r="A1734" s="15"/>
      <c r="B1734" s="15"/>
      <c r="C1734" s="15"/>
      <c r="D1734" s="15"/>
      <c r="E1734" s="15"/>
      <c r="F1734" s="15"/>
      <c r="G1734" s="15"/>
      <c r="H1734" s="15"/>
      <c r="I1734" s="15"/>
      <c r="J1734" s="50"/>
      <c r="K1734" s="3"/>
      <c r="L1734" s="50"/>
      <c r="M1734" s="50"/>
      <c r="N1734" s="1"/>
      <c r="O1734" s="50"/>
      <c r="P1734" s="50"/>
      <c r="Q1734" s="50"/>
      <c r="R1734" s="3"/>
      <c r="S1734" s="2"/>
      <c r="T1734" s="1"/>
      <c r="U1734" s="1"/>
      <c r="V1734" s="1"/>
      <c r="W1734" s="3"/>
      <c r="X1734" s="66"/>
      <c r="Y1734" s="162"/>
      <c r="Z1734" s="162"/>
      <c r="AA1734" s="162"/>
      <c r="AB1734" s="2"/>
      <c r="AC1734" s="2"/>
      <c r="AE1734" s="163"/>
      <c r="AG1734" s="1"/>
      <c r="AH1734" s="1"/>
      <c r="AI1734" s="1"/>
      <c r="AJ1734" s="50"/>
    </row>
    <row r="1735" spans="1:36" customFormat="1" x14ac:dyDescent="0.25">
      <c r="A1735" s="15"/>
      <c r="B1735" s="15"/>
      <c r="C1735" s="15"/>
      <c r="D1735" s="15"/>
      <c r="E1735" s="15"/>
      <c r="F1735" s="15"/>
      <c r="G1735" s="15"/>
      <c r="H1735" s="15"/>
      <c r="I1735" s="15"/>
      <c r="J1735" s="50"/>
      <c r="K1735" s="3"/>
      <c r="L1735" s="50"/>
      <c r="M1735" s="50"/>
      <c r="N1735" s="1"/>
      <c r="O1735" s="50"/>
      <c r="P1735" s="50"/>
      <c r="Q1735" s="50"/>
      <c r="R1735" s="3"/>
      <c r="S1735" s="2"/>
      <c r="T1735" s="1"/>
      <c r="U1735" s="1"/>
      <c r="V1735" s="1"/>
      <c r="W1735" s="3"/>
      <c r="X1735" s="66"/>
      <c r="Y1735" s="162"/>
      <c r="Z1735" s="162"/>
      <c r="AA1735" s="162"/>
      <c r="AB1735" s="2"/>
      <c r="AC1735" s="2"/>
      <c r="AE1735" s="163"/>
      <c r="AG1735" s="1"/>
      <c r="AH1735" s="1"/>
      <c r="AI1735" s="1"/>
      <c r="AJ1735" s="50"/>
    </row>
    <row r="1736" spans="1:36" customFormat="1" x14ac:dyDescent="0.25">
      <c r="A1736" s="15"/>
      <c r="B1736" s="15"/>
      <c r="C1736" s="15"/>
      <c r="D1736" s="15"/>
      <c r="E1736" s="15"/>
      <c r="F1736" s="15"/>
      <c r="G1736" s="15"/>
      <c r="H1736" s="15"/>
      <c r="I1736" s="15"/>
      <c r="J1736" s="50"/>
      <c r="K1736" s="3"/>
      <c r="L1736" s="50"/>
      <c r="M1736" s="50"/>
      <c r="N1736" s="1"/>
      <c r="O1736" s="50"/>
      <c r="P1736" s="50"/>
      <c r="Q1736" s="50"/>
      <c r="R1736" s="3"/>
      <c r="S1736" s="2"/>
      <c r="T1736" s="1"/>
      <c r="U1736" s="1"/>
      <c r="V1736" s="1"/>
      <c r="W1736" s="3"/>
      <c r="X1736" s="66"/>
      <c r="Y1736" s="162"/>
      <c r="Z1736" s="162"/>
      <c r="AA1736" s="162"/>
      <c r="AB1736" s="2"/>
      <c r="AC1736" s="2"/>
      <c r="AE1736" s="163"/>
      <c r="AG1736" s="1"/>
      <c r="AH1736" s="1"/>
      <c r="AI1736" s="1"/>
      <c r="AJ1736" s="50"/>
    </row>
    <row r="1737" spans="1:36" customFormat="1" x14ac:dyDescent="0.25">
      <c r="A1737" s="15"/>
      <c r="B1737" s="15"/>
      <c r="C1737" s="15"/>
      <c r="D1737" s="15"/>
      <c r="E1737" s="15"/>
      <c r="F1737" s="15"/>
      <c r="G1737" s="15"/>
      <c r="H1737" s="15"/>
      <c r="I1737" s="15"/>
      <c r="J1737" s="50"/>
      <c r="K1737" s="3"/>
      <c r="L1737" s="50"/>
      <c r="M1737" s="50"/>
      <c r="N1737" s="1"/>
      <c r="O1737" s="50"/>
      <c r="P1737" s="50"/>
      <c r="Q1737" s="50"/>
      <c r="R1737" s="3"/>
      <c r="S1737" s="2"/>
      <c r="T1737" s="1"/>
      <c r="U1737" s="1"/>
      <c r="V1737" s="1"/>
      <c r="W1737" s="3"/>
      <c r="X1737" s="66"/>
      <c r="Y1737" s="162"/>
      <c r="Z1737" s="162"/>
      <c r="AA1737" s="162"/>
      <c r="AB1737" s="2"/>
      <c r="AC1737" s="2"/>
      <c r="AE1737" s="163"/>
      <c r="AG1737" s="1"/>
      <c r="AH1737" s="1"/>
      <c r="AI1737" s="1"/>
      <c r="AJ1737" s="50"/>
    </row>
    <row r="1738" spans="1:36" customFormat="1" x14ac:dyDescent="0.25">
      <c r="A1738" s="15"/>
      <c r="B1738" s="15"/>
      <c r="C1738" s="15"/>
      <c r="D1738" s="15"/>
      <c r="E1738" s="15"/>
      <c r="F1738" s="15"/>
      <c r="G1738" s="15"/>
      <c r="H1738" s="15"/>
      <c r="I1738" s="15"/>
      <c r="J1738" s="50"/>
      <c r="K1738" s="3"/>
      <c r="L1738" s="50"/>
      <c r="M1738" s="50"/>
      <c r="N1738" s="1"/>
      <c r="O1738" s="50"/>
      <c r="P1738" s="50"/>
      <c r="Q1738" s="50"/>
      <c r="R1738" s="3"/>
      <c r="S1738" s="2"/>
      <c r="T1738" s="1"/>
      <c r="U1738" s="1"/>
      <c r="V1738" s="1"/>
      <c r="W1738" s="3"/>
      <c r="X1738" s="66"/>
      <c r="Y1738" s="162"/>
      <c r="Z1738" s="162"/>
      <c r="AA1738" s="162"/>
      <c r="AB1738" s="2"/>
      <c r="AC1738" s="2"/>
      <c r="AE1738" s="163"/>
      <c r="AG1738" s="1"/>
      <c r="AH1738" s="1"/>
      <c r="AI1738" s="1"/>
      <c r="AJ1738" s="50"/>
    </row>
    <row r="1739" spans="1:36" customFormat="1" x14ac:dyDescent="0.25">
      <c r="A1739" s="15"/>
      <c r="B1739" s="15"/>
      <c r="C1739" s="15"/>
      <c r="D1739" s="15"/>
      <c r="E1739" s="15"/>
      <c r="F1739" s="15"/>
      <c r="G1739" s="15"/>
      <c r="H1739" s="15"/>
      <c r="I1739" s="15"/>
      <c r="J1739" s="50"/>
      <c r="K1739" s="3"/>
      <c r="L1739" s="50"/>
      <c r="M1739" s="50"/>
      <c r="N1739" s="1"/>
      <c r="O1739" s="50"/>
      <c r="P1739" s="50"/>
      <c r="Q1739" s="50"/>
      <c r="R1739" s="3"/>
      <c r="S1739" s="2"/>
      <c r="T1739" s="1"/>
      <c r="U1739" s="1"/>
      <c r="V1739" s="1"/>
      <c r="W1739" s="3"/>
      <c r="X1739" s="66"/>
      <c r="Y1739" s="162"/>
      <c r="Z1739" s="162"/>
      <c r="AA1739" s="162"/>
      <c r="AB1739" s="2"/>
      <c r="AC1739" s="2"/>
      <c r="AE1739" s="163"/>
      <c r="AG1739" s="1"/>
      <c r="AH1739" s="1"/>
      <c r="AI1739" s="1"/>
      <c r="AJ1739" s="50"/>
    </row>
    <row r="1740" spans="1:36" customFormat="1" x14ac:dyDescent="0.25">
      <c r="A1740" s="15"/>
      <c r="B1740" s="15"/>
      <c r="C1740" s="15"/>
      <c r="D1740" s="15"/>
      <c r="E1740" s="15"/>
      <c r="F1740" s="15"/>
      <c r="G1740" s="15"/>
      <c r="H1740" s="15"/>
      <c r="I1740" s="15"/>
      <c r="J1740" s="50"/>
      <c r="K1740" s="3"/>
      <c r="L1740" s="50"/>
      <c r="M1740" s="50"/>
      <c r="N1740" s="1"/>
      <c r="O1740" s="50"/>
      <c r="P1740" s="50"/>
      <c r="Q1740" s="50"/>
      <c r="R1740" s="3"/>
      <c r="S1740" s="2"/>
      <c r="T1740" s="1"/>
      <c r="U1740" s="1"/>
      <c r="V1740" s="1"/>
      <c r="W1740" s="3"/>
      <c r="X1740" s="66"/>
      <c r="Y1740" s="162"/>
      <c r="Z1740" s="162"/>
      <c r="AA1740" s="162"/>
      <c r="AB1740" s="2"/>
      <c r="AC1740" s="2"/>
      <c r="AE1740" s="163"/>
      <c r="AG1740" s="1"/>
      <c r="AH1740" s="1"/>
      <c r="AI1740" s="1"/>
      <c r="AJ1740" s="50"/>
    </row>
    <row r="1741" spans="1:36" customFormat="1" x14ac:dyDescent="0.25">
      <c r="A1741" s="15"/>
      <c r="B1741" s="15"/>
      <c r="C1741" s="15"/>
      <c r="D1741" s="15"/>
      <c r="E1741" s="15"/>
      <c r="F1741" s="15"/>
      <c r="G1741" s="15"/>
      <c r="H1741" s="15"/>
      <c r="I1741" s="15"/>
      <c r="J1741" s="50"/>
      <c r="K1741" s="3"/>
      <c r="L1741" s="50"/>
      <c r="M1741" s="50"/>
      <c r="N1741" s="1"/>
      <c r="O1741" s="50"/>
      <c r="P1741" s="50"/>
      <c r="Q1741" s="50"/>
      <c r="R1741" s="3"/>
      <c r="S1741" s="2"/>
      <c r="T1741" s="1"/>
      <c r="U1741" s="1"/>
      <c r="V1741" s="1"/>
      <c r="W1741" s="3"/>
      <c r="X1741" s="66"/>
      <c r="Y1741" s="162"/>
      <c r="Z1741" s="162"/>
      <c r="AA1741" s="162"/>
      <c r="AB1741" s="2"/>
      <c r="AC1741" s="2"/>
      <c r="AE1741" s="163"/>
      <c r="AG1741" s="1"/>
      <c r="AH1741" s="1"/>
      <c r="AI1741" s="1"/>
      <c r="AJ1741" s="50"/>
    </row>
    <row r="1742" spans="1:36" customFormat="1" x14ac:dyDescent="0.25">
      <c r="A1742" s="15"/>
      <c r="B1742" s="15"/>
      <c r="C1742" s="15"/>
      <c r="D1742" s="15"/>
      <c r="E1742" s="15"/>
      <c r="F1742" s="15"/>
      <c r="G1742" s="15"/>
      <c r="H1742" s="15"/>
      <c r="I1742" s="15"/>
      <c r="J1742" s="50"/>
      <c r="K1742" s="3"/>
      <c r="L1742" s="50"/>
      <c r="M1742" s="50"/>
      <c r="N1742" s="1"/>
      <c r="O1742" s="50"/>
      <c r="P1742" s="50"/>
      <c r="Q1742" s="50"/>
      <c r="R1742" s="3"/>
      <c r="S1742" s="2"/>
      <c r="T1742" s="1"/>
      <c r="U1742" s="1"/>
      <c r="V1742" s="1"/>
      <c r="W1742" s="3"/>
      <c r="X1742" s="66"/>
      <c r="Y1742" s="162"/>
      <c r="Z1742" s="162"/>
      <c r="AA1742" s="162"/>
      <c r="AB1742" s="2"/>
      <c r="AC1742" s="2"/>
      <c r="AE1742" s="163"/>
      <c r="AG1742" s="1"/>
      <c r="AH1742" s="1"/>
      <c r="AI1742" s="1"/>
      <c r="AJ1742" s="50"/>
    </row>
  </sheetData>
  <mergeCells count="861">
    <mergeCell ref="XEA1:XES1"/>
    <mergeCell ref="XET1:XEY1"/>
    <mergeCell ref="WZQ1:XAI1"/>
    <mergeCell ref="XAJ1:XBB1"/>
    <mergeCell ref="XBC1:XBU1"/>
    <mergeCell ref="XBV1:XCN1"/>
    <mergeCell ref="XCO1:XDG1"/>
    <mergeCell ref="XDH1:XDZ1"/>
    <mergeCell ref="WVG1:WVY1"/>
    <mergeCell ref="WVZ1:WWR1"/>
    <mergeCell ref="WWS1:WXK1"/>
    <mergeCell ref="WXL1:WYD1"/>
    <mergeCell ref="WYE1:WYW1"/>
    <mergeCell ref="WYX1:WZP1"/>
    <mergeCell ref="WQW1:WRO1"/>
    <mergeCell ref="WRP1:WSH1"/>
    <mergeCell ref="WSI1:WTA1"/>
    <mergeCell ref="WTB1:WTT1"/>
    <mergeCell ref="WTU1:WUM1"/>
    <mergeCell ref="WUN1:WVF1"/>
    <mergeCell ref="WMM1:WNE1"/>
    <mergeCell ref="WNF1:WNX1"/>
    <mergeCell ref="WNY1:WOQ1"/>
    <mergeCell ref="WOR1:WPJ1"/>
    <mergeCell ref="WPK1:WQC1"/>
    <mergeCell ref="WQD1:WQV1"/>
    <mergeCell ref="WIC1:WIU1"/>
    <mergeCell ref="WIV1:WJN1"/>
    <mergeCell ref="WJO1:WKG1"/>
    <mergeCell ref="WKH1:WKZ1"/>
    <mergeCell ref="WLA1:WLS1"/>
    <mergeCell ref="WLT1:WML1"/>
    <mergeCell ref="WDS1:WEK1"/>
    <mergeCell ref="WEL1:WFD1"/>
    <mergeCell ref="WFE1:WFW1"/>
    <mergeCell ref="WFX1:WGP1"/>
    <mergeCell ref="WGQ1:WHI1"/>
    <mergeCell ref="WHJ1:WIB1"/>
    <mergeCell ref="VZI1:WAA1"/>
    <mergeCell ref="WAB1:WAT1"/>
    <mergeCell ref="WAU1:WBM1"/>
    <mergeCell ref="WBN1:WCF1"/>
    <mergeCell ref="WCG1:WCY1"/>
    <mergeCell ref="WCZ1:WDR1"/>
    <mergeCell ref="VUY1:VVQ1"/>
    <mergeCell ref="VVR1:VWJ1"/>
    <mergeCell ref="VWK1:VXC1"/>
    <mergeCell ref="VXD1:VXV1"/>
    <mergeCell ref="VXW1:VYO1"/>
    <mergeCell ref="VYP1:VZH1"/>
    <mergeCell ref="VQO1:VRG1"/>
    <mergeCell ref="VRH1:VRZ1"/>
    <mergeCell ref="VSA1:VSS1"/>
    <mergeCell ref="VST1:VTL1"/>
    <mergeCell ref="VTM1:VUE1"/>
    <mergeCell ref="VUF1:VUX1"/>
    <mergeCell ref="VME1:VMW1"/>
    <mergeCell ref="VMX1:VNP1"/>
    <mergeCell ref="VNQ1:VOI1"/>
    <mergeCell ref="VOJ1:VPB1"/>
    <mergeCell ref="VPC1:VPU1"/>
    <mergeCell ref="VPV1:VQN1"/>
    <mergeCell ref="VHU1:VIM1"/>
    <mergeCell ref="VIN1:VJF1"/>
    <mergeCell ref="VJG1:VJY1"/>
    <mergeCell ref="VJZ1:VKR1"/>
    <mergeCell ref="VKS1:VLK1"/>
    <mergeCell ref="VLL1:VMD1"/>
    <mergeCell ref="VDK1:VEC1"/>
    <mergeCell ref="VED1:VEV1"/>
    <mergeCell ref="VEW1:VFO1"/>
    <mergeCell ref="VFP1:VGH1"/>
    <mergeCell ref="VGI1:VHA1"/>
    <mergeCell ref="VHB1:VHT1"/>
    <mergeCell ref="UZA1:UZS1"/>
    <mergeCell ref="UZT1:VAL1"/>
    <mergeCell ref="VAM1:VBE1"/>
    <mergeCell ref="VBF1:VBX1"/>
    <mergeCell ref="VBY1:VCQ1"/>
    <mergeCell ref="VCR1:VDJ1"/>
    <mergeCell ref="UUQ1:UVI1"/>
    <mergeCell ref="UVJ1:UWB1"/>
    <mergeCell ref="UWC1:UWU1"/>
    <mergeCell ref="UWV1:UXN1"/>
    <mergeCell ref="UXO1:UYG1"/>
    <mergeCell ref="UYH1:UYZ1"/>
    <mergeCell ref="UQG1:UQY1"/>
    <mergeCell ref="UQZ1:URR1"/>
    <mergeCell ref="URS1:USK1"/>
    <mergeCell ref="USL1:UTD1"/>
    <mergeCell ref="UTE1:UTW1"/>
    <mergeCell ref="UTX1:UUP1"/>
    <mergeCell ref="ULW1:UMO1"/>
    <mergeCell ref="UMP1:UNH1"/>
    <mergeCell ref="UNI1:UOA1"/>
    <mergeCell ref="UOB1:UOT1"/>
    <mergeCell ref="UOU1:UPM1"/>
    <mergeCell ref="UPN1:UQF1"/>
    <mergeCell ref="UHM1:UIE1"/>
    <mergeCell ref="UIF1:UIX1"/>
    <mergeCell ref="UIY1:UJQ1"/>
    <mergeCell ref="UJR1:UKJ1"/>
    <mergeCell ref="UKK1:ULC1"/>
    <mergeCell ref="ULD1:ULV1"/>
    <mergeCell ref="UDC1:UDU1"/>
    <mergeCell ref="UDV1:UEN1"/>
    <mergeCell ref="UEO1:UFG1"/>
    <mergeCell ref="UFH1:UFZ1"/>
    <mergeCell ref="UGA1:UGS1"/>
    <mergeCell ref="UGT1:UHL1"/>
    <mergeCell ref="TYS1:TZK1"/>
    <mergeCell ref="TZL1:UAD1"/>
    <mergeCell ref="UAE1:UAW1"/>
    <mergeCell ref="UAX1:UBP1"/>
    <mergeCell ref="UBQ1:UCI1"/>
    <mergeCell ref="UCJ1:UDB1"/>
    <mergeCell ref="TUI1:TVA1"/>
    <mergeCell ref="TVB1:TVT1"/>
    <mergeCell ref="TVU1:TWM1"/>
    <mergeCell ref="TWN1:TXF1"/>
    <mergeCell ref="TXG1:TXY1"/>
    <mergeCell ref="TXZ1:TYR1"/>
    <mergeCell ref="TPY1:TQQ1"/>
    <mergeCell ref="TQR1:TRJ1"/>
    <mergeCell ref="TRK1:TSC1"/>
    <mergeCell ref="TSD1:TSV1"/>
    <mergeCell ref="TSW1:TTO1"/>
    <mergeCell ref="TTP1:TUH1"/>
    <mergeCell ref="TLO1:TMG1"/>
    <mergeCell ref="TMH1:TMZ1"/>
    <mergeCell ref="TNA1:TNS1"/>
    <mergeCell ref="TNT1:TOL1"/>
    <mergeCell ref="TOM1:TPE1"/>
    <mergeCell ref="TPF1:TPX1"/>
    <mergeCell ref="THE1:THW1"/>
    <mergeCell ref="THX1:TIP1"/>
    <mergeCell ref="TIQ1:TJI1"/>
    <mergeCell ref="TJJ1:TKB1"/>
    <mergeCell ref="TKC1:TKU1"/>
    <mergeCell ref="TKV1:TLN1"/>
    <mergeCell ref="TCU1:TDM1"/>
    <mergeCell ref="TDN1:TEF1"/>
    <mergeCell ref="TEG1:TEY1"/>
    <mergeCell ref="TEZ1:TFR1"/>
    <mergeCell ref="TFS1:TGK1"/>
    <mergeCell ref="TGL1:THD1"/>
    <mergeCell ref="SYK1:SZC1"/>
    <mergeCell ref="SZD1:SZV1"/>
    <mergeCell ref="SZW1:TAO1"/>
    <mergeCell ref="TAP1:TBH1"/>
    <mergeCell ref="TBI1:TCA1"/>
    <mergeCell ref="TCB1:TCT1"/>
    <mergeCell ref="SUA1:SUS1"/>
    <mergeCell ref="SUT1:SVL1"/>
    <mergeCell ref="SVM1:SWE1"/>
    <mergeCell ref="SWF1:SWX1"/>
    <mergeCell ref="SWY1:SXQ1"/>
    <mergeCell ref="SXR1:SYJ1"/>
    <mergeCell ref="SPQ1:SQI1"/>
    <mergeCell ref="SQJ1:SRB1"/>
    <mergeCell ref="SRC1:SRU1"/>
    <mergeCell ref="SRV1:SSN1"/>
    <mergeCell ref="SSO1:STG1"/>
    <mergeCell ref="STH1:STZ1"/>
    <mergeCell ref="SLG1:SLY1"/>
    <mergeCell ref="SLZ1:SMR1"/>
    <mergeCell ref="SMS1:SNK1"/>
    <mergeCell ref="SNL1:SOD1"/>
    <mergeCell ref="SOE1:SOW1"/>
    <mergeCell ref="SOX1:SPP1"/>
    <mergeCell ref="SGW1:SHO1"/>
    <mergeCell ref="SHP1:SIH1"/>
    <mergeCell ref="SII1:SJA1"/>
    <mergeCell ref="SJB1:SJT1"/>
    <mergeCell ref="SJU1:SKM1"/>
    <mergeCell ref="SKN1:SLF1"/>
    <mergeCell ref="SCM1:SDE1"/>
    <mergeCell ref="SDF1:SDX1"/>
    <mergeCell ref="SDY1:SEQ1"/>
    <mergeCell ref="SER1:SFJ1"/>
    <mergeCell ref="SFK1:SGC1"/>
    <mergeCell ref="SGD1:SGV1"/>
    <mergeCell ref="RYC1:RYU1"/>
    <mergeCell ref="RYV1:RZN1"/>
    <mergeCell ref="RZO1:SAG1"/>
    <mergeCell ref="SAH1:SAZ1"/>
    <mergeCell ref="SBA1:SBS1"/>
    <mergeCell ref="SBT1:SCL1"/>
    <mergeCell ref="RTS1:RUK1"/>
    <mergeCell ref="RUL1:RVD1"/>
    <mergeCell ref="RVE1:RVW1"/>
    <mergeCell ref="RVX1:RWP1"/>
    <mergeCell ref="RWQ1:RXI1"/>
    <mergeCell ref="RXJ1:RYB1"/>
    <mergeCell ref="RPI1:RQA1"/>
    <mergeCell ref="RQB1:RQT1"/>
    <mergeCell ref="RQU1:RRM1"/>
    <mergeCell ref="RRN1:RSF1"/>
    <mergeCell ref="RSG1:RSY1"/>
    <mergeCell ref="RSZ1:RTR1"/>
    <mergeCell ref="RKY1:RLQ1"/>
    <mergeCell ref="RLR1:RMJ1"/>
    <mergeCell ref="RMK1:RNC1"/>
    <mergeCell ref="RND1:RNV1"/>
    <mergeCell ref="RNW1:ROO1"/>
    <mergeCell ref="ROP1:RPH1"/>
    <mergeCell ref="RGO1:RHG1"/>
    <mergeCell ref="RHH1:RHZ1"/>
    <mergeCell ref="RIA1:RIS1"/>
    <mergeCell ref="RIT1:RJL1"/>
    <mergeCell ref="RJM1:RKE1"/>
    <mergeCell ref="RKF1:RKX1"/>
    <mergeCell ref="RCE1:RCW1"/>
    <mergeCell ref="RCX1:RDP1"/>
    <mergeCell ref="RDQ1:REI1"/>
    <mergeCell ref="REJ1:RFB1"/>
    <mergeCell ref="RFC1:RFU1"/>
    <mergeCell ref="RFV1:RGN1"/>
    <mergeCell ref="QXU1:QYM1"/>
    <mergeCell ref="QYN1:QZF1"/>
    <mergeCell ref="QZG1:QZY1"/>
    <mergeCell ref="QZZ1:RAR1"/>
    <mergeCell ref="RAS1:RBK1"/>
    <mergeCell ref="RBL1:RCD1"/>
    <mergeCell ref="QTK1:QUC1"/>
    <mergeCell ref="QUD1:QUV1"/>
    <mergeCell ref="QUW1:QVO1"/>
    <mergeCell ref="QVP1:QWH1"/>
    <mergeCell ref="QWI1:QXA1"/>
    <mergeCell ref="QXB1:QXT1"/>
    <mergeCell ref="QPA1:QPS1"/>
    <mergeCell ref="QPT1:QQL1"/>
    <mergeCell ref="QQM1:QRE1"/>
    <mergeCell ref="QRF1:QRX1"/>
    <mergeCell ref="QRY1:QSQ1"/>
    <mergeCell ref="QSR1:QTJ1"/>
    <mergeCell ref="QKQ1:QLI1"/>
    <mergeCell ref="QLJ1:QMB1"/>
    <mergeCell ref="QMC1:QMU1"/>
    <mergeCell ref="QMV1:QNN1"/>
    <mergeCell ref="QNO1:QOG1"/>
    <mergeCell ref="QOH1:QOZ1"/>
    <mergeCell ref="QGG1:QGY1"/>
    <mergeCell ref="QGZ1:QHR1"/>
    <mergeCell ref="QHS1:QIK1"/>
    <mergeCell ref="QIL1:QJD1"/>
    <mergeCell ref="QJE1:QJW1"/>
    <mergeCell ref="QJX1:QKP1"/>
    <mergeCell ref="QBW1:QCO1"/>
    <mergeCell ref="QCP1:QDH1"/>
    <mergeCell ref="QDI1:QEA1"/>
    <mergeCell ref="QEB1:QET1"/>
    <mergeCell ref="QEU1:QFM1"/>
    <mergeCell ref="QFN1:QGF1"/>
    <mergeCell ref="PXM1:PYE1"/>
    <mergeCell ref="PYF1:PYX1"/>
    <mergeCell ref="PYY1:PZQ1"/>
    <mergeCell ref="PZR1:QAJ1"/>
    <mergeCell ref="QAK1:QBC1"/>
    <mergeCell ref="QBD1:QBV1"/>
    <mergeCell ref="PTC1:PTU1"/>
    <mergeCell ref="PTV1:PUN1"/>
    <mergeCell ref="PUO1:PVG1"/>
    <mergeCell ref="PVH1:PVZ1"/>
    <mergeCell ref="PWA1:PWS1"/>
    <mergeCell ref="PWT1:PXL1"/>
    <mergeCell ref="POS1:PPK1"/>
    <mergeCell ref="PPL1:PQD1"/>
    <mergeCell ref="PQE1:PQW1"/>
    <mergeCell ref="PQX1:PRP1"/>
    <mergeCell ref="PRQ1:PSI1"/>
    <mergeCell ref="PSJ1:PTB1"/>
    <mergeCell ref="PKI1:PLA1"/>
    <mergeCell ref="PLB1:PLT1"/>
    <mergeCell ref="PLU1:PMM1"/>
    <mergeCell ref="PMN1:PNF1"/>
    <mergeCell ref="PNG1:PNY1"/>
    <mergeCell ref="PNZ1:POR1"/>
    <mergeCell ref="PFY1:PGQ1"/>
    <mergeCell ref="PGR1:PHJ1"/>
    <mergeCell ref="PHK1:PIC1"/>
    <mergeCell ref="PID1:PIV1"/>
    <mergeCell ref="PIW1:PJO1"/>
    <mergeCell ref="PJP1:PKH1"/>
    <mergeCell ref="PBO1:PCG1"/>
    <mergeCell ref="PCH1:PCZ1"/>
    <mergeCell ref="PDA1:PDS1"/>
    <mergeCell ref="PDT1:PEL1"/>
    <mergeCell ref="PEM1:PFE1"/>
    <mergeCell ref="PFF1:PFX1"/>
    <mergeCell ref="OXE1:OXW1"/>
    <mergeCell ref="OXX1:OYP1"/>
    <mergeCell ref="OYQ1:OZI1"/>
    <mergeCell ref="OZJ1:PAB1"/>
    <mergeCell ref="PAC1:PAU1"/>
    <mergeCell ref="PAV1:PBN1"/>
    <mergeCell ref="OSU1:OTM1"/>
    <mergeCell ref="OTN1:OUF1"/>
    <mergeCell ref="OUG1:OUY1"/>
    <mergeCell ref="OUZ1:OVR1"/>
    <mergeCell ref="OVS1:OWK1"/>
    <mergeCell ref="OWL1:OXD1"/>
    <mergeCell ref="OOK1:OPC1"/>
    <mergeCell ref="OPD1:OPV1"/>
    <mergeCell ref="OPW1:OQO1"/>
    <mergeCell ref="OQP1:ORH1"/>
    <mergeCell ref="ORI1:OSA1"/>
    <mergeCell ref="OSB1:OST1"/>
    <mergeCell ref="OKA1:OKS1"/>
    <mergeCell ref="OKT1:OLL1"/>
    <mergeCell ref="OLM1:OME1"/>
    <mergeCell ref="OMF1:OMX1"/>
    <mergeCell ref="OMY1:ONQ1"/>
    <mergeCell ref="ONR1:OOJ1"/>
    <mergeCell ref="OFQ1:OGI1"/>
    <mergeCell ref="OGJ1:OHB1"/>
    <mergeCell ref="OHC1:OHU1"/>
    <mergeCell ref="OHV1:OIN1"/>
    <mergeCell ref="OIO1:OJG1"/>
    <mergeCell ref="OJH1:OJZ1"/>
    <mergeCell ref="OBG1:OBY1"/>
    <mergeCell ref="OBZ1:OCR1"/>
    <mergeCell ref="OCS1:ODK1"/>
    <mergeCell ref="ODL1:OED1"/>
    <mergeCell ref="OEE1:OEW1"/>
    <mergeCell ref="OEX1:OFP1"/>
    <mergeCell ref="NWW1:NXO1"/>
    <mergeCell ref="NXP1:NYH1"/>
    <mergeCell ref="NYI1:NZA1"/>
    <mergeCell ref="NZB1:NZT1"/>
    <mergeCell ref="NZU1:OAM1"/>
    <mergeCell ref="OAN1:OBF1"/>
    <mergeCell ref="NSM1:NTE1"/>
    <mergeCell ref="NTF1:NTX1"/>
    <mergeCell ref="NTY1:NUQ1"/>
    <mergeCell ref="NUR1:NVJ1"/>
    <mergeCell ref="NVK1:NWC1"/>
    <mergeCell ref="NWD1:NWV1"/>
    <mergeCell ref="NOC1:NOU1"/>
    <mergeCell ref="NOV1:NPN1"/>
    <mergeCell ref="NPO1:NQG1"/>
    <mergeCell ref="NQH1:NQZ1"/>
    <mergeCell ref="NRA1:NRS1"/>
    <mergeCell ref="NRT1:NSL1"/>
    <mergeCell ref="NJS1:NKK1"/>
    <mergeCell ref="NKL1:NLD1"/>
    <mergeCell ref="NLE1:NLW1"/>
    <mergeCell ref="NLX1:NMP1"/>
    <mergeCell ref="NMQ1:NNI1"/>
    <mergeCell ref="NNJ1:NOB1"/>
    <mergeCell ref="NFI1:NGA1"/>
    <mergeCell ref="NGB1:NGT1"/>
    <mergeCell ref="NGU1:NHM1"/>
    <mergeCell ref="NHN1:NIF1"/>
    <mergeCell ref="NIG1:NIY1"/>
    <mergeCell ref="NIZ1:NJR1"/>
    <mergeCell ref="NAY1:NBQ1"/>
    <mergeCell ref="NBR1:NCJ1"/>
    <mergeCell ref="NCK1:NDC1"/>
    <mergeCell ref="NDD1:NDV1"/>
    <mergeCell ref="NDW1:NEO1"/>
    <mergeCell ref="NEP1:NFH1"/>
    <mergeCell ref="MWO1:MXG1"/>
    <mergeCell ref="MXH1:MXZ1"/>
    <mergeCell ref="MYA1:MYS1"/>
    <mergeCell ref="MYT1:MZL1"/>
    <mergeCell ref="MZM1:NAE1"/>
    <mergeCell ref="NAF1:NAX1"/>
    <mergeCell ref="MSE1:MSW1"/>
    <mergeCell ref="MSX1:MTP1"/>
    <mergeCell ref="MTQ1:MUI1"/>
    <mergeCell ref="MUJ1:MVB1"/>
    <mergeCell ref="MVC1:MVU1"/>
    <mergeCell ref="MVV1:MWN1"/>
    <mergeCell ref="MNU1:MOM1"/>
    <mergeCell ref="MON1:MPF1"/>
    <mergeCell ref="MPG1:MPY1"/>
    <mergeCell ref="MPZ1:MQR1"/>
    <mergeCell ref="MQS1:MRK1"/>
    <mergeCell ref="MRL1:MSD1"/>
    <mergeCell ref="MJK1:MKC1"/>
    <mergeCell ref="MKD1:MKV1"/>
    <mergeCell ref="MKW1:MLO1"/>
    <mergeCell ref="MLP1:MMH1"/>
    <mergeCell ref="MMI1:MNA1"/>
    <mergeCell ref="MNB1:MNT1"/>
    <mergeCell ref="MFA1:MFS1"/>
    <mergeCell ref="MFT1:MGL1"/>
    <mergeCell ref="MGM1:MHE1"/>
    <mergeCell ref="MHF1:MHX1"/>
    <mergeCell ref="MHY1:MIQ1"/>
    <mergeCell ref="MIR1:MJJ1"/>
    <mergeCell ref="MAQ1:MBI1"/>
    <mergeCell ref="MBJ1:MCB1"/>
    <mergeCell ref="MCC1:MCU1"/>
    <mergeCell ref="MCV1:MDN1"/>
    <mergeCell ref="MDO1:MEG1"/>
    <mergeCell ref="MEH1:MEZ1"/>
    <mergeCell ref="LWG1:LWY1"/>
    <mergeCell ref="LWZ1:LXR1"/>
    <mergeCell ref="LXS1:LYK1"/>
    <mergeCell ref="LYL1:LZD1"/>
    <mergeCell ref="LZE1:LZW1"/>
    <mergeCell ref="LZX1:MAP1"/>
    <mergeCell ref="LRW1:LSO1"/>
    <mergeCell ref="LSP1:LTH1"/>
    <mergeCell ref="LTI1:LUA1"/>
    <mergeCell ref="LUB1:LUT1"/>
    <mergeCell ref="LUU1:LVM1"/>
    <mergeCell ref="LVN1:LWF1"/>
    <mergeCell ref="LNM1:LOE1"/>
    <mergeCell ref="LOF1:LOX1"/>
    <mergeCell ref="LOY1:LPQ1"/>
    <mergeCell ref="LPR1:LQJ1"/>
    <mergeCell ref="LQK1:LRC1"/>
    <mergeCell ref="LRD1:LRV1"/>
    <mergeCell ref="LJC1:LJU1"/>
    <mergeCell ref="LJV1:LKN1"/>
    <mergeCell ref="LKO1:LLG1"/>
    <mergeCell ref="LLH1:LLZ1"/>
    <mergeCell ref="LMA1:LMS1"/>
    <mergeCell ref="LMT1:LNL1"/>
    <mergeCell ref="LES1:LFK1"/>
    <mergeCell ref="LFL1:LGD1"/>
    <mergeCell ref="LGE1:LGW1"/>
    <mergeCell ref="LGX1:LHP1"/>
    <mergeCell ref="LHQ1:LII1"/>
    <mergeCell ref="LIJ1:LJB1"/>
    <mergeCell ref="LAI1:LBA1"/>
    <mergeCell ref="LBB1:LBT1"/>
    <mergeCell ref="LBU1:LCM1"/>
    <mergeCell ref="LCN1:LDF1"/>
    <mergeCell ref="LDG1:LDY1"/>
    <mergeCell ref="LDZ1:LER1"/>
    <mergeCell ref="KVY1:KWQ1"/>
    <mergeCell ref="KWR1:KXJ1"/>
    <mergeCell ref="KXK1:KYC1"/>
    <mergeCell ref="KYD1:KYV1"/>
    <mergeCell ref="KYW1:KZO1"/>
    <mergeCell ref="KZP1:LAH1"/>
    <mergeCell ref="KRO1:KSG1"/>
    <mergeCell ref="KSH1:KSZ1"/>
    <mergeCell ref="KTA1:KTS1"/>
    <mergeCell ref="KTT1:KUL1"/>
    <mergeCell ref="KUM1:KVE1"/>
    <mergeCell ref="KVF1:KVX1"/>
    <mergeCell ref="KNE1:KNW1"/>
    <mergeCell ref="KNX1:KOP1"/>
    <mergeCell ref="KOQ1:KPI1"/>
    <mergeCell ref="KPJ1:KQB1"/>
    <mergeCell ref="KQC1:KQU1"/>
    <mergeCell ref="KQV1:KRN1"/>
    <mergeCell ref="KIU1:KJM1"/>
    <mergeCell ref="KJN1:KKF1"/>
    <mergeCell ref="KKG1:KKY1"/>
    <mergeCell ref="KKZ1:KLR1"/>
    <mergeCell ref="KLS1:KMK1"/>
    <mergeCell ref="KML1:KND1"/>
    <mergeCell ref="KEK1:KFC1"/>
    <mergeCell ref="KFD1:KFV1"/>
    <mergeCell ref="KFW1:KGO1"/>
    <mergeCell ref="KGP1:KHH1"/>
    <mergeCell ref="KHI1:KIA1"/>
    <mergeCell ref="KIB1:KIT1"/>
    <mergeCell ref="KAA1:KAS1"/>
    <mergeCell ref="KAT1:KBL1"/>
    <mergeCell ref="KBM1:KCE1"/>
    <mergeCell ref="KCF1:KCX1"/>
    <mergeCell ref="KCY1:KDQ1"/>
    <mergeCell ref="KDR1:KEJ1"/>
    <mergeCell ref="JVQ1:JWI1"/>
    <mergeCell ref="JWJ1:JXB1"/>
    <mergeCell ref="JXC1:JXU1"/>
    <mergeCell ref="JXV1:JYN1"/>
    <mergeCell ref="JYO1:JZG1"/>
    <mergeCell ref="JZH1:JZZ1"/>
    <mergeCell ref="JRG1:JRY1"/>
    <mergeCell ref="JRZ1:JSR1"/>
    <mergeCell ref="JSS1:JTK1"/>
    <mergeCell ref="JTL1:JUD1"/>
    <mergeCell ref="JUE1:JUW1"/>
    <mergeCell ref="JUX1:JVP1"/>
    <mergeCell ref="JMW1:JNO1"/>
    <mergeCell ref="JNP1:JOH1"/>
    <mergeCell ref="JOI1:JPA1"/>
    <mergeCell ref="JPB1:JPT1"/>
    <mergeCell ref="JPU1:JQM1"/>
    <mergeCell ref="JQN1:JRF1"/>
    <mergeCell ref="JIM1:JJE1"/>
    <mergeCell ref="JJF1:JJX1"/>
    <mergeCell ref="JJY1:JKQ1"/>
    <mergeCell ref="JKR1:JLJ1"/>
    <mergeCell ref="JLK1:JMC1"/>
    <mergeCell ref="JMD1:JMV1"/>
    <mergeCell ref="JEC1:JEU1"/>
    <mergeCell ref="JEV1:JFN1"/>
    <mergeCell ref="JFO1:JGG1"/>
    <mergeCell ref="JGH1:JGZ1"/>
    <mergeCell ref="JHA1:JHS1"/>
    <mergeCell ref="JHT1:JIL1"/>
    <mergeCell ref="IZS1:JAK1"/>
    <mergeCell ref="JAL1:JBD1"/>
    <mergeCell ref="JBE1:JBW1"/>
    <mergeCell ref="JBX1:JCP1"/>
    <mergeCell ref="JCQ1:JDI1"/>
    <mergeCell ref="JDJ1:JEB1"/>
    <mergeCell ref="IVI1:IWA1"/>
    <mergeCell ref="IWB1:IWT1"/>
    <mergeCell ref="IWU1:IXM1"/>
    <mergeCell ref="IXN1:IYF1"/>
    <mergeCell ref="IYG1:IYY1"/>
    <mergeCell ref="IYZ1:IZR1"/>
    <mergeCell ref="IQY1:IRQ1"/>
    <mergeCell ref="IRR1:ISJ1"/>
    <mergeCell ref="ISK1:ITC1"/>
    <mergeCell ref="ITD1:ITV1"/>
    <mergeCell ref="ITW1:IUO1"/>
    <mergeCell ref="IUP1:IVH1"/>
    <mergeCell ref="IMO1:ING1"/>
    <mergeCell ref="INH1:INZ1"/>
    <mergeCell ref="IOA1:IOS1"/>
    <mergeCell ref="IOT1:IPL1"/>
    <mergeCell ref="IPM1:IQE1"/>
    <mergeCell ref="IQF1:IQX1"/>
    <mergeCell ref="IIE1:IIW1"/>
    <mergeCell ref="IIX1:IJP1"/>
    <mergeCell ref="IJQ1:IKI1"/>
    <mergeCell ref="IKJ1:ILB1"/>
    <mergeCell ref="ILC1:ILU1"/>
    <mergeCell ref="ILV1:IMN1"/>
    <mergeCell ref="IDU1:IEM1"/>
    <mergeCell ref="IEN1:IFF1"/>
    <mergeCell ref="IFG1:IFY1"/>
    <mergeCell ref="IFZ1:IGR1"/>
    <mergeCell ref="IGS1:IHK1"/>
    <mergeCell ref="IHL1:IID1"/>
    <mergeCell ref="HZK1:IAC1"/>
    <mergeCell ref="IAD1:IAV1"/>
    <mergeCell ref="IAW1:IBO1"/>
    <mergeCell ref="IBP1:ICH1"/>
    <mergeCell ref="ICI1:IDA1"/>
    <mergeCell ref="IDB1:IDT1"/>
    <mergeCell ref="HVA1:HVS1"/>
    <mergeCell ref="HVT1:HWL1"/>
    <mergeCell ref="HWM1:HXE1"/>
    <mergeCell ref="HXF1:HXX1"/>
    <mergeCell ref="HXY1:HYQ1"/>
    <mergeCell ref="HYR1:HZJ1"/>
    <mergeCell ref="HQQ1:HRI1"/>
    <mergeCell ref="HRJ1:HSB1"/>
    <mergeCell ref="HSC1:HSU1"/>
    <mergeCell ref="HSV1:HTN1"/>
    <mergeCell ref="HTO1:HUG1"/>
    <mergeCell ref="HUH1:HUZ1"/>
    <mergeCell ref="HMG1:HMY1"/>
    <mergeCell ref="HMZ1:HNR1"/>
    <mergeCell ref="HNS1:HOK1"/>
    <mergeCell ref="HOL1:HPD1"/>
    <mergeCell ref="HPE1:HPW1"/>
    <mergeCell ref="HPX1:HQP1"/>
    <mergeCell ref="HHW1:HIO1"/>
    <mergeCell ref="HIP1:HJH1"/>
    <mergeCell ref="HJI1:HKA1"/>
    <mergeCell ref="HKB1:HKT1"/>
    <mergeCell ref="HKU1:HLM1"/>
    <mergeCell ref="HLN1:HMF1"/>
    <mergeCell ref="HDM1:HEE1"/>
    <mergeCell ref="HEF1:HEX1"/>
    <mergeCell ref="HEY1:HFQ1"/>
    <mergeCell ref="HFR1:HGJ1"/>
    <mergeCell ref="HGK1:HHC1"/>
    <mergeCell ref="HHD1:HHV1"/>
    <mergeCell ref="GZC1:GZU1"/>
    <mergeCell ref="GZV1:HAN1"/>
    <mergeCell ref="HAO1:HBG1"/>
    <mergeCell ref="HBH1:HBZ1"/>
    <mergeCell ref="HCA1:HCS1"/>
    <mergeCell ref="HCT1:HDL1"/>
    <mergeCell ref="GUS1:GVK1"/>
    <mergeCell ref="GVL1:GWD1"/>
    <mergeCell ref="GWE1:GWW1"/>
    <mergeCell ref="GWX1:GXP1"/>
    <mergeCell ref="GXQ1:GYI1"/>
    <mergeCell ref="GYJ1:GZB1"/>
    <mergeCell ref="GQI1:GRA1"/>
    <mergeCell ref="GRB1:GRT1"/>
    <mergeCell ref="GRU1:GSM1"/>
    <mergeCell ref="GSN1:GTF1"/>
    <mergeCell ref="GTG1:GTY1"/>
    <mergeCell ref="GTZ1:GUR1"/>
    <mergeCell ref="GLY1:GMQ1"/>
    <mergeCell ref="GMR1:GNJ1"/>
    <mergeCell ref="GNK1:GOC1"/>
    <mergeCell ref="GOD1:GOV1"/>
    <mergeCell ref="GOW1:GPO1"/>
    <mergeCell ref="GPP1:GQH1"/>
    <mergeCell ref="GHO1:GIG1"/>
    <mergeCell ref="GIH1:GIZ1"/>
    <mergeCell ref="GJA1:GJS1"/>
    <mergeCell ref="GJT1:GKL1"/>
    <mergeCell ref="GKM1:GLE1"/>
    <mergeCell ref="GLF1:GLX1"/>
    <mergeCell ref="GDE1:GDW1"/>
    <mergeCell ref="GDX1:GEP1"/>
    <mergeCell ref="GEQ1:GFI1"/>
    <mergeCell ref="GFJ1:GGB1"/>
    <mergeCell ref="GGC1:GGU1"/>
    <mergeCell ref="GGV1:GHN1"/>
    <mergeCell ref="FYU1:FZM1"/>
    <mergeCell ref="FZN1:GAF1"/>
    <mergeCell ref="GAG1:GAY1"/>
    <mergeCell ref="GAZ1:GBR1"/>
    <mergeCell ref="GBS1:GCK1"/>
    <mergeCell ref="GCL1:GDD1"/>
    <mergeCell ref="FUK1:FVC1"/>
    <mergeCell ref="FVD1:FVV1"/>
    <mergeCell ref="FVW1:FWO1"/>
    <mergeCell ref="FWP1:FXH1"/>
    <mergeCell ref="FXI1:FYA1"/>
    <mergeCell ref="FYB1:FYT1"/>
    <mergeCell ref="FQA1:FQS1"/>
    <mergeCell ref="FQT1:FRL1"/>
    <mergeCell ref="FRM1:FSE1"/>
    <mergeCell ref="FSF1:FSX1"/>
    <mergeCell ref="FSY1:FTQ1"/>
    <mergeCell ref="FTR1:FUJ1"/>
    <mergeCell ref="FLQ1:FMI1"/>
    <mergeCell ref="FMJ1:FNB1"/>
    <mergeCell ref="FNC1:FNU1"/>
    <mergeCell ref="FNV1:FON1"/>
    <mergeCell ref="FOO1:FPG1"/>
    <mergeCell ref="FPH1:FPZ1"/>
    <mergeCell ref="FHG1:FHY1"/>
    <mergeCell ref="FHZ1:FIR1"/>
    <mergeCell ref="FIS1:FJK1"/>
    <mergeCell ref="FJL1:FKD1"/>
    <mergeCell ref="FKE1:FKW1"/>
    <mergeCell ref="FKX1:FLP1"/>
    <mergeCell ref="FCW1:FDO1"/>
    <mergeCell ref="FDP1:FEH1"/>
    <mergeCell ref="FEI1:FFA1"/>
    <mergeCell ref="FFB1:FFT1"/>
    <mergeCell ref="FFU1:FGM1"/>
    <mergeCell ref="FGN1:FHF1"/>
    <mergeCell ref="EYM1:EZE1"/>
    <mergeCell ref="EZF1:EZX1"/>
    <mergeCell ref="EZY1:FAQ1"/>
    <mergeCell ref="FAR1:FBJ1"/>
    <mergeCell ref="FBK1:FCC1"/>
    <mergeCell ref="FCD1:FCV1"/>
    <mergeCell ref="EUC1:EUU1"/>
    <mergeCell ref="EUV1:EVN1"/>
    <mergeCell ref="EVO1:EWG1"/>
    <mergeCell ref="EWH1:EWZ1"/>
    <mergeCell ref="EXA1:EXS1"/>
    <mergeCell ref="EXT1:EYL1"/>
    <mergeCell ref="EPS1:EQK1"/>
    <mergeCell ref="EQL1:ERD1"/>
    <mergeCell ref="ERE1:ERW1"/>
    <mergeCell ref="ERX1:ESP1"/>
    <mergeCell ref="ESQ1:ETI1"/>
    <mergeCell ref="ETJ1:EUB1"/>
    <mergeCell ref="ELI1:EMA1"/>
    <mergeCell ref="EMB1:EMT1"/>
    <mergeCell ref="EMU1:ENM1"/>
    <mergeCell ref="ENN1:EOF1"/>
    <mergeCell ref="EOG1:EOY1"/>
    <mergeCell ref="EOZ1:EPR1"/>
    <mergeCell ref="EGY1:EHQ1"/>
    <mergeCell ref="EHR1:EIJ1"/>
    <mergeCell ref="EIK1:EJC1"/>
    <mergeCell ref="EJD1:EJV1"/>
    <mergeCell ref="EJW1:EKO1"/>
    <mergeCell ref="EKP1:ELH1"/>
    <mergeCell ref="ECO1:EDG1"/>
    <mergeCell ref="EDH1:EDZ1"/>
    <mergeCell ref="EEA1:EES1"/>
    <mergeCell ref="EET1:EFL1"/>
    <mergeCell ref="EFM1:EGE1"/>
    <mergeCell ref="EGF1:EGX1"/>
    <mergeCell ref="DYE1:DYW1"/>
    <mergeCell ref="DYX1:DZP1"/>
    <mergeCell ref="DZQ1:EAI1"/>
    <mergeCell ref="EAJ1:EBB1"/>
    <mergeCell ref="EBC1:EBU1"/>
    <mergeCell ref="EBV1:ECN1"/>
    <mergeCell ref="DTU1:DUM1"/>
    <mergeCell ref="DUN1:DVF1"/>
    <mergeCell ref="DVG1:DVY1"/>
    <mergeCell ref="DVZ1:DWR1"/>
    <mergeCell ref="DWS1:DXK1"/>
    <mergeCell ref="DXL1:DYD1"/>
    <mergeCell ref="DPK1:DQC1"/>
    <mergeCell ref="DQD1:DQV1"/>
    <mergeCell ref="DQW1:DRO1"/>
    <mergeCell ref="DRP1:DSH1"/>
    <mergeCell ref="DSI1:DTA1"/>
    <mergeCell ref="DTB1:DTT1"/>
    <mergeCell ref="DLA1:DLS1"/>
    <mergeCell ref="DLT1:DML1"/>
    <mergeCell ref="DMM1:DNE1"/>
    <mergeCell ref="DNF1:DNX1"/>
    <mergeCell ref="DNY1:DOQ1"/>
    <mergeCell ref="DOR1:DPJ1"/>
    <mergeCell ref="DGQ1:DHI1"/>
    <mergeCell ref="DHJ1:DIB1"/>
    <mergeCell ref="DIC1:DIU1"/>
    <mergeCell ref="DIV1:DJN1"/>
    <mergeCell ref="DJO1:DKG1"/>
    <mergeCell ref="DKH1:DKZ1"/>
    <mergeCell ref="DCG1:DCY1"/>
    <mergeCell ref="DCZ1:DDR1"/>
    <mergeCell ref="DDS1:DEK1"/>
    <mergeCell ref="DEL1:DFD1"/>
    <mergeCell ref="DFE1:DFW1"/>
    <mergeCell ref="DFX1:DGP1"/>
    <mergeCell ref="CXW1:CYO1"/>
    <mergeCell ref="CYP1:CZH1"/>
    <mergeCell ref="CZI1:DAA1"/>
    <mergeCell ref="DAB1:DAT1"/>
    <mergeCell ref="DAU1:DBM1"/>
    <mergeCell ref="DBN1:DCF1"/>
    <mergeCell ref="CTM1:CUE1"/>
    <mergeCell ref="CUF1:CUX1"/>
    <mergeCell ref="CUY1:CVQ1"/>
    <mergeCell ref="CVR1:CWJ1"/>
    <mergeCell ref="CWK1:CXC1"/>
    <mergeCell ref="CXD1:CXV1"/>
    <mergeCell ref="CPC1:CPU1"/>
    <mergeCell ref="CPV1:CQN1"/>
    <mergeCell ref="CQO1:CRG1"/>
    <mergeCell ref="CRH1:CRZ1"/>
    <mergeCell ref="CSA1:CSS1"/>
    <mergeCell ref="CST1:CTL1"/>
    <mergeCell ref="CKS1:CLK1"/>
    <mergeCell ref="CLL1:CMD1"/>
    <mergeCell ref="CME1:CMW1"/>
    <mergeCell ref="CMX1:CNP1"/>
    <mergeCell ref="CNQ1:COI1"/>
    <mergeCell ref="COJ1:CPB1"/>
    <mergeCell ref="CGI1:CHA1"/>
    <mergeCell ref="CHB1:CHT1"/>
    <mergeCell ref="CHU1:CIM1"/>
    <mergeCell ref="CIN1:CJF1"/>
    <mergeCell ref="CJG1:CJY1"/>
    <mergeCell ref="CJZ1:CKR1"/>
    <mergeCell ref="CBY1:CCQ1"/>
    <mergeCell ref="CCR1:CDJ1"/>
    <mergeCell ref="CDK1:CEC1"/>
    <mergeCell ref="CED1:CEV1"/>
    <mergeCell ref="CEW1:CFO1"/>
    <mergeCell ref="CFP1:CGH1"/>
    <mergeCell ref="BXO1:BYG1"/>
    <mergeCell ref="BYH1:BYZ1"/>
    <mergeCell ref="BZA1:BZS1"/>
    <mergeCell ref="BZT1:CAL1"/>
    <mergeCell ref="CAM1:CBE1"/>
    <mergeCell ref="CBF1:CBX1"/>
    <mergeCell ref="BTE1:BTW1"/>
    <mergeCell ref="BTX1:BUP1"/>
    <mergeCell ref="BUQ1:BVI1"/>
    <mergeCell ref="BVJ1:BWB1"/>
    <mergeCell ref="BWC1:BWU1"/>
    <mergeCell ref="BWV1:BXN1"/>
    <mergeCell ref="BOU1:BPM1"/>
    <mergeCell ref="BPN1:BQF1"/>
    <mergeCell ref="BQG1:BQY1"/>
    <mergeCell ref="BQZ1:BRR1"/>
    <mergeCell ref="BRS1:BSK1"/>
    <mergeCell ref="BSL1:BTD1"/>
    <mergeCell ref="BKK1:BLC1"/>
    <mergeCell ref="BLD1:BLV1"/>
    <mergeCell ref="BLW1:BMO1"/>
    <mergeCell ref="BMP1:BNH1"/>
    <mergeCell ref="BNI1:BOA1"/>
    <mergeCell ref="BOB1:BOT1"/>
    <mergeCell ref="BGA1:BGS1"/>
    <mergeCell ref="BGT1:BHL1"/>
    <mergeCell ref="BHM1:BIE1"/>
    <mergeCell ref="BIF1:BIX1"/>
    <mergeCell ref="BIY1:BJQ1"/>
    <mergeCell ref="BJR1:BKJ1"/>
    <mergeCell ref="BBQ1:BCI1"/>
    <mergeCell ref="BCJ1:BDB1"/>
    <mergeCell ref="BDC1:BDU1"/>
    <mergeCell ref="BDV1:BEN1"/>
    <mergeCell ref="BEO1:BFG1"/>
    <mergeCell ref="BFH1:BFZ1"/>
    <mergeCell ref="AXG1:AXY1"/>
    <mergeCell ref="AXZ1:AYR1"/>
    <mergeCell ref="AYS1:AZK1"/>
    <mergeCell ref="AZL1:BAD1"/>
    <mergeCell ref="BAE1:BAW1"/>
    <mergeCell ref="BAX1:BBP1"/>
    <mergeCell ref="ASW1:ATO1"/>
    <mergeCell ref="ATP1:AUH1"/>
    <mergeCell ref="AUI1:AVA1"/>
    <mergeCell ref="AVB1:AVT1"/>
    <mergeCell ref="AVU1:AWM1"/>
    <mergeCell ref="AWN1:AXF1"/>
    <mergeCell ref="AOM1:APE1"/>
    <mergeCell ref="APF1:APX1"/>
    <mergeCell ref="APY1:AQQ1"/>
    <mergeCell ref="AQR1:ARJ1"/>
    <mergeCell ref="ARK1:ASC1"/>
    <mergeCell ref="ASD1:ASV1"/>
    <mergeCell ref="AKC1:AKU1"/>
    <mergeCell ref="AKV1:ALN1"/>
    <mergeCell ref="ALO1:AMG1"/>
    <mergeCell ref="AMH1:AMZ1"/>
    <mergeCell ref="ANA1:ANS1"/>
    <mergeCell ref="ANT1:AOL1"/>
    <mergeCell ref="AFS1:AGK1"/>
    <mergeCell ref="AGL1:AHD1"/>
    <mergeCell ref="AHE1:AHW1"/>
    <mergeCell ref="AHX1:AIP1"/>
    <mergeCell ref="AIQ1:AJI1"/>
    <mergeCell ref="AJJ1:AKB1"/>
    <mergeCell ref="ABI1:ACA1"/>
    <mergeCell ref="ACB1:ACT1"/>
    <mergeCell ref="ACU1:ADM1"/>
    <mergeCell ref="ADN1:AEF1"/>
    <mergeCell ref="AEG1:AEY1"/>
    <mergeCell ref="AEZ1:AFR1"/>
    <mergeCell ref="WY1:XQ1"/>
    <mergeCell ref="XR1:YJ1"/>
    <mergeCell ref="YK1:ZC1"/>
    <mergeCell ref="ZD1:ZV1"/>
    <mergeCell ref="ZW1:AAO1"/>
    <mergeCell ref="AAP1:ABH1"/>
    <mergeCell ref="SO1:TG1"/>
    <mergeCell ref="TH1:TZ1"/>
    <mergeCell ref="UA1:US1"/>
    <mergeCell ref="UT1:VL1"/>
    <mergeCell ref="VM1:WE1"/>
    <mergeCell ref="WF1:WX1"/>
    <mergeCell ref="OE1:OW1"/>
    <mergeCell ref="OX1:PP1"/>
    <mergeCell ref="PQ1:QI1"/>
    <mergeCell ref="QJ1:RB1"/>
    <mergeCell ref="RC1:RU1"/>
    <mergeCell ref="RV1:SN1"/>
    <mergeCell ref="LG1:LY1"/>
    <mergeCell ref="LZ1:MR1"/>
    <mergeCell ref="MS1:NK1"/>
    <mergeCell ref="NL1:OD1"/>
    <mergeCell ref="FK1:GC1"/>
    <mergeCell ref="GD1:GV1"/>
    <mergeCell ref="GW1:HO1"/>
    <mergeCell ref="HP1:IH1"/>
    <mergeCell ref="II1:JA1"/>
    <mergeCell ref="JB1:JT1"/>
    <mergeCell ref="BA1:BS1"/>
    <mergeCell ref="BT1:CL1"/>
    <mergeCell ref="CM1:DE1"/>
    <mergeCell ref="DF1:DX1"/>
    <mergeCell ref="DY1:EQ1"/>
    <mergeCell ref="ER1:FJ1"/>
    <mergeCell ref="AX1:AZ1"/>
    <mergeCell ref="JU1:KM1"/>
    <mergeCell ref="KN1:LF1"/>
  </mergeCells>
  <phoneticPr fontId="8" type="noConversion"/>
  <dataValidations xWindow="623" yWindow="611" count="27">
    <dataValidation type="list" allowBlank="1" showInputMessage="1" showErrorMessage="1" prompt="Fecha, nombre del artiulo, revista u otro medio escrito o digital, donde se publican los resultados de la investigación." sqref="AI33:AI35 AI242 AI13 AI7 AI2:AI5 AI15:AI17 AI39 AI52 AI58 AI83:AI84 AI87 AI97:AI99 AI103 AI112 AI124 AI126 AI128 AI135 AI165:AI166 AI183:AI185 AI191 AI198 AI220 AI223 AI226 AI22:AI31" xr:uid="{9CF7D032-9667-4871-9862-7C30CB9A080E}">
      <formula1>"SI, NO, En Trámite"</formula1>
    </dataValidation>
    <dataValidation allowBlank="1" showInputMessage="1" showErrorMessage="1" prompt="Un resumen breve de los principales hallazgos en la investigación._x000a_N° oficio enviado al CONIS" sqref="AH33:AH35 AH22:AH23 AH15:AH17 AH13 AH7 AH2:AH5 AH28:AH31" xr:uid="{9B6A1AB3-2AD3-4C2B-B096-980FE1E380F8}"/>
    <dataValidation allowBlank="1" showInputMessage="1" showErrorMessage="1" prompt="Fecha en que finaliza la investigación" sqref="AG33:AG35 AG22:AG23 AG15:AG17 AG13 AG7 AG2:AG5 AG28:AG31" xr:uid="{7C5CD457-2C7C-4D64-8A01-1B204E8EE474}"/>
    <dataValidation allowBlank="1" showInputMessage="1" showErrorMessage="1" prompt="La fecha en que se realizó el deposito del pago de canon" sqref="AD22:AE22 AD2:AE5" xr:uid="{A36BCB43-AC88-4E7C-87D2-246F3B5A974D}"/>
    <dataValidation allowBlank="1" showInputMessage="1" showErrorMessage="1" prompt="Se coloca la Fecha en la que se le realizo auditoria al prtocolo de investigación por el Comité ético científico." sqref="X22 X15 X13 X7 X2:X4" xr:uid="{CA045479-834C-491E-BF88-F184E85B0009}"/>
    <dataValidation allowBlank="1" showInputMessage="1" showErrorMessage="1" prompt="Se debe contar con una poliza de seguro con un plazo de validez que cubra desde el inicio de la investigación hasta que finalice. En la casilla se coloca solamente el numero." sqref="W13 W7 W2:W4" xr:uid="{B470B0C3-C4BF-4EDD-908B-40383125F743}"/>
    <dataValidation allowBlank="1" showInputMessage="1" showErrorMessage="1" prompt="Informar sobre los resultados  obtenidos cuando la investigación esta avanzada. N° oficio enviado al CONIS" sqref="V15 V13 V7 V2:V4" xr:uid="{A410E939-69E7-4DF7-8037-76C6F19915DC}"/>
    <dataValidation allowBlank="1" showInputMessage="1" showErrorMessage="1" prompt="Informar sobre los resultados preliminares de la investigación al incio  de la misma. N° oficio enviado al CONIS" sqref="X31 U33:X35 V31:W32 U31 U15:U16 U13 U7 U2:U4" xr:uid="{FF625603-3B69-409A-9FCF-41A53AE717AD}"/>
    <dataValidation allowBlank="1" showInputMessage="1" showErrorMessage="1" prompt="Individuo, compañia, entidad, organizacion pública o privada, nacional o extrajera, que toma responsabilidad financiera en la administración, financiamiento y publicación de una investigación" sqref="Q31:Q35 Q15:Q25 Q2:Q13 Q28:Q29" xr:uid="{EEA7A389-00F9-4DB7-93AD-684A805404BF}"/>
    <dataValidation allowBlank="1" showInputMessage="1" showErrorMessage="1" prompt="Persona que colabora en la investigación con funciones específicas." sqref="Q30 P2:P35" xr:uid="{EFBBA669-2862-42E5-829C-BA2BA13EA1CB}"/>
    <dataValidation allowBlank="1" showInputMessage="1" showErrorMessage="1" prompt="Fecha de aprobación por el comité ético científico." sqref="K24:K25 I24:I25 J2:J4" xr:uid="{32E784C9-1359-47A8-A217-825FBE2A2AD9}"/>
    <dataValidation type="list" allowBlank="1" showInputMessage="1" showErrorMessage="1" sqref="B108:B109 B90:B106 B30:B88" xr:uid="{521B7E6A-9D40-4C81-880C-2998EDFC2B50}">
      <formula1>"I,II,III,IV"</formula1>
    </dataValidation>
    <dataValidation type="list" allowBlank="1" showInputMessage="1" showErrorMessage="1" sqref="AI81:AI82 AI254:AI257 AI252 AI249 AI247 AI245 AI164 AI240 AI236:AI238 AI232:AI234 AI229 AI199 AI217:AI218 AI213:AI214 AI210:AI211 AI207 AI201:AI204 AI186 AI193 AI179 AI169:AI171 AI174 AI151 AI157:AI160 AI155 AI108:AI109 AI147 AI111 AI101:AI102 AI140 AI118:AI119 AI127 AI104:AI106 AI221 AI129:AI130 AI89 AI167 AI78 AI73:AI75 AI71 AI67:AI69 AI62:AI65 AI55:AI56 AI36:AI38 AI45:AI46 AI41 AI162 AI227 AI48:AI51 AI224:AI225" xr:uid="{82DB4DF0-A590-4F7D-AE28-8604206A7FA1}">
      <formula1>"SI, NO, En trámite"</formula1>
    </dataValidation>
    <dataValidation type="list" allowBlank="1" showInputMessage="1" showErrorMessage="1" sqref="AB169:AC171 AB254:AB259 AB216:AB252 AB178:AC214 AB151:AC151 AB62:AC65 AB161:AC167 AB173:AC175 AB126:AC140 AB154:AC159 AB92:AC94 AB87:AC90 AB81:AC84 AB78:AC78 AB73:AC75 AB71:AC71 AB67:AC69 AB96:AC124 AB58:AC58 AB55:AC56 AB45:AC51 AB41:AC41 AB36:AC39 AB276 AB261:AB270 AC216:AC274 AB142:AC149" xr:uid="{7E8C7ADF-AE5A-468C-ACC1-B033B65B774A}">
      <formula1>"Si,No"</formula1>
    </dataValidation>
    <dataValidation allowBlank="1" showInputMessage="1" showErrorMessage="1" prompt="Persona a cargo de la investigación, acreditado por el CONIS" sqref="O2:O10 O12:O14 O16:O35" xr:uid="{CFE9B9D4-692F-4BCD-9C33-CDFBE8A05927}"/>
    <dataValidation allowBlank="1" showInputMessage="1" showErrorMessage="1" prompt="Aqui se soloca el titulo completo de la investigacion." sqref="F2:F10 F12:F35" xr:uid="{80E6940A-B742-4937-8A0F-1D53D5444D68}"/>
    <dataValidation allowBlank="1" showInputMessage="1" showErrorMessage="1" prompt="Numero de participantes ingresados en el estudio" sqref="K2:K4" xr:uid="{C0EE8E38-FC19-4DC1-967B-97400F4C5D3D}"/>
    <dataValidation allowBlank="1" showInputMessage="1" showErrorMessage="1" prompt="Especificar el tamaño de la muestra en relación a la poblacion estudiada." sqref="I2:I4" xr:uid="{05F5133C-E971-44CD-B136-75FD65B2102F}"/>
    <dataValidation allowBlank="1" showInputMessage="1" showErrorMessage="1" prompt="Lugar donde se realizará el estudio." sqref="L2:L35" xr:uid="{64EBF091-939E-42AB-BF2B-CEBE70C4ABBF}"/>
    <dataValidation allowBlank="1" showInputMessage="1" showErrorMessage="1" prompt="Consecutivo que utilizan las CECS, para asignar a los protolos de investigación" sqref="D2:D29" xr:uid="{5A304AB0-04F8-4583-82D4-749B4B6D355C}"/>
    <dataValidation type="list" allowBlank="1" showInputMessage="1" showErrorMessage="1" prompt="Se indica en esta casilla las investigaciones aprobadas, rechazadas o aprobadas pero deben realizar correciones antes del inicio de la investigación." sqref="Y2" xr:uid="{04C50658-3820-42E7-AE07-B14BA53AC9F0}">
      <formula1>#REF!</formula1>
    </dataValidation>
    <dataValidation type="list" allowBlank="1" showInputMessage="1" showErrorMessage="1" prompt="Aplica para estudios multicentricos" sqref="S2" xr:uid="{574015B5-6C70-4A1E-A07C-65843F6F125D}">
      <formula1>#REF!</formula1>
    </dataValidation>
    <dataValidation type="list" allowBlank="1" showInputMessage="1" showErrorMessage="1" prompt="Describir el estado de las negociaciones con la organización que financia la investigación." sqref="T2" xr:uid="{012C292F-E40D-43AA-A391-75C2F39E9C13}">
      <formula1>#REF!</formula1>
    </dataValidation>
    <dataValidation type="list" allowBlank="1" showInputMessage="1" showErrorMessage="1" prompt="Fase I: Consiste en la introducción de un medicamento en seres humanos por primera vez_x000a_Fase II: Consite en ensayos clinicos controlados_x000a_Fase III: Se realiza con el fin de obtener información adicional_x000a_Fase IV: Los ensayos se realizan posterior a la aproba" sqref="G2" xr:uid="{603C8017-411D-4E7A-A1DA-3BFDC967D72C}">
      <formula1>#REF!</formula1>
    </dataValidation>
    <dataValidation type="list" allowBlank="1" showInputMessage="1" showErrorMessage="1" prompt="El investigador principal debera cancelar al conis una suma equivalente al 3% del presupuesto total de la investigación" sqref="AB33:AB35 AB2:AB5 AB7 AB13 AB15:AB17 AB22:AB23 AB28:AB31" xr:uid="{3AE2A587-D646-417A-B96E-60CCDEE28C04}">
      <formula1>#REF!</formula1>
    </dataValidation>
    <dataValidation type="list" allowBlank="1" showInputMessage="1" showErrorMessage="1" prompt="solicitud de acuerdo al  articulo 61 de la ley 9234, exentas del pago del canon" sqref="AC33:AC35 AC2:AC5 AC7 AC13 AC15:AC17 AC22:AC23 AC28:AC31" xr:uid="{96E5A930-F041-4A84-AC18-1465BA8D9ED0}">
      <formula1>#REF!</formula1>
    </dataValidation>
    <dataValidation type="list" allowBlank="1" showInputMessage="1" showErrorMessage="1" prompt="Número dfe PSF" sqref="N2" xr:uid="{503A4B92-DDD5-40E0-ACE4-65BCCC5A92F2}">
      <formula1>#REF!</formula1>
    </dataValidation>
  </dataValidations>
  <pageMargins left="0.7" right="0.7" top="0.75" bottom="0.75" header="0.3" footer="0.3"/>
  <pageSetup paperSize="9"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xWindow="623" yWindow="611" count="10">
        <x14:dataValidation type="list" allowBlank="1" showInputMessage="1" showErrorMessage="1" xr:uid="{0E04B6A0-FF6F-4F96-BE5A-A770A5DB8DE8}">
          <x14:formula1>
            <xm:f>' Datos (no tocar)'!$C$10:$C$21</xm:f>
          </x14:formula1>
          <xm:sqref>K271:K289 K26:K29 I26:I29 I96:I110 E2 K291 K165 I257:I263 I254:I255 I250:I251 I242:I246 K104 I234:I239 I223:I232 I217:I221 I215 I210:I213 I199:I208 K192 I195:I197 I190:I193 K161 K153:K154 K167:K168 K156 I130:I132 I147:I149 K131 I134:I138 K113 I113:I114 I116:I122 I124 I126 I128 I151 I153:I157 I142:I145 I170:I188 K172 K177 I32:I48 I161:I168 I140 I159 K96:K100 K94 I93:I94 K91 I89:I91 K85:K86 I85:I86 K83 I81:I83 K77 I77 K65 I69 I67 I62:I65 K58 K55:K56 I58 I266 K230:K231 I55:I56 K37:K48 I50:I51 K32:K35 I19:I23 K7:K8 K19:K23 K10:K17 I7:I8 I10:I17 I5 K5 K266 K296:K494 I270:I494</xm:sqref>
        </x14:dataValidation>
        <x14:dataValidation type="list" allowBlank="1" showInputMessage="1" showErrorMessage="1" xr:uid="{4C43D5C4-7086-44B8-82EF-9B1A1E8260BC}">
          <x14:formula1>
            <xm:f>' Datos (no tocar)'!$E$20:$E$22</xm:f>
          </x14:formula1>
          <xm:sqref>S3:S61 AC284:AD284 S63:S494 T4:T494</xm:sqref>
        </x14:dataValidation>
        <x14:dataValidation type="list" allowBlank="1" showInputMessage="1" showErrorMessage="1" xr:uid="{C307118C-2B3C-4C07-BC65-EC1A891F2780}">
          <x14:formula1>
            <xm:f>' Datos (no tocar)'!$E$11:$E$13</xm:f>
          </x14:formula1>
          <xm:sqref>AB286 AB294 N3:N495</xm:sqref>
        </x14:dataValidation>
        <x14:dataValidation type="list" allowBlank="1" showInputMessage="1" showErrorMessage="1" prompt="Describir el estado de las negociaciones con la organización que financia la investigación." xr:uid="{F56DDD02-DCA8-422A-A1A5-D9DA6F6A4100}">
          <x14:formula1>
            <xm:f>' Datos (no tocar)'!$E$20:$E$22</xm:f>
          </x14:formula1>
          <xm:sqref>T3</xm:sqref>
        </x14:dataValidation>
        <x14:dataValidation type="list" allowBlank="1" showInputMessage="1" showErrorMessage="1" xr:uid="{6E815D1E-C96B-4A7E-9076-9AB44B19BBC7}">
          <x14:formula1>
            <xm:f>' Datos (no tocar)'!$H$14:$H$21</xm:f>
          </x14:formula1>
          <xm:sqref>S3:S61 AC284 S63:S494</xm:sqref>
        </x14:dataValidation>
        <x14:dataValidation type="list" allowBlank="1" showInputMessage="1" showErrorMessage="1" prompt="Se refiere a los comites ético cientificos, encargados de aprobar las investigaciones" xr:uid="{F5E0080B-5DDD-4146-81BE-6155C2B918A7}">
          <x14:formula1>
            <xm:f>' Datos (no tocar)'!$A$6:$A$24</xm:f>
          </x14:formula1>
          <xm:sqref>C2:C495</xm:sqref>
        </x14:dataValidation>
        <x14:dataValidation type="list" allowBlank="1" showInputMessage="1" showErrorMessage="1" xr:uid="{79DF49DA-29BC-4C61-8EBA-74D4B5334639}">
          <x14:formula1>
            <xm:f>' Datos (no tocar)'!$F$4:$F$10</xm:f>
          </x14:formula1>
          <xm:sqref>G3:G495</xm:sqref>
        </x14:dataValidation>
        <x14:dataValidation type="list" allowBlank="1" showInputMessage="1" showErrorMessage="1" xr:uid="{CC6FAF15-4D08-4EBD-80B3-24124913EA2A}">
          <x14:formula1>
            <xm:f>' Datos (no tocar)'!$C$3:$C$5</xm:f>
          </x14:formula1>
          <xm:sqref>E3:E495</xm:sqref>
        </x14:dataValidation>
        <x14:dataValidation type="list" allowBlank="1" showInputMessage="1" showErrorMessage="1" xr:uid="{98EAA564-2E62-4EC8-9DBE-054753672261}">
          <x14:formula1>
            <xm:f>' Datos (no tocar)'!$C$41:$C$100</xm:f>
          </x14:formula1>
          <xm:sqref>M3:M495</xm:sqref>
        </x14:dataValidation>
        <x14:dataValidation type="list" allowBlank="1" showInputMessage="1" showErrorMessage="1" xr:uid="{1640DD68-AF14-404A-B944-4E8F36ACDA3D}">
          <x14:formula1>
            <xm:f>' Datos (no tocar)'!$H$3:$H$11</xm:f>
          </x14:formula1>
          <xm:sqref>Y3:Y495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710D3-A146-4B77-A051-D32A581F89D2}">
  <dimension ref="A2:J100"/>
  <sheetViews>
    <sheetView topLeftCell="A6" workbookViewId="0">
      <selection activeCell="J8" sqref="J8"/>
    </sheetView>
  </sheetViews>
  <sheetFormatPr baseColWidth="10" defaultColWidth="11.42578125" defaultRowHeight="15" x14ac:dyDescent="0.25"/>
  <cols>
    <col min="1" max="1" width="35.85546875" customWidth="1"/>
    <col min="3" max="3" width="46.42578125" customWidth="1"/>
    <col min="5" max="5" width="12" customWidth="1"/>
    <col min="6" max="6" width="12.85546875" customWidth="1"/>
    <col min="8" max="8" width="31.42578125" customWidth="1"/>
    <col min="10" max="10" width="12" customWidth="1"/>
  </cols>
  <sheetData>
    <row r="2" spans="1:10" ht="15.75" thickBot="1" x14ac:dyDescent="0.3">
      <c r="C2" s="131" t="s">
        <v>1</v>
      </c>
      <c r="H2" t="s">
        <v>2674</v>
      </c>
    </row>
    <row r="3" spans="1:10" x14ac:dyDescent="0.25">
      <c r="C3" s="130"/>
      <c r="F3" t="s">
        <v>2673</v>
      </c>
      <c r="H3" s="1"/>
      <c r="J3" s="1" t="s">
        <v>33</v>
      </c>
    </row>
    <row r="4" spans="1:10" x14ac:dyDescent="0.25">
      <c r="A4" t="s">
        <v>2672</v>
      </c>
      <c r="C4" s="129" t="s">
        <v>26</v>
      </c>
      <c r="F4" s="1"/>
      <c r="H4" s="1" t="s">
        <v>231</v>
      </c>
      <c r="J4" s="1"/>
    </row>
    <row r="5" spans="1:10" x14ac:dyDescent="0.25">
      <c r="C5" s="128" t="s">
        <v>35</v>
      </c>
      <c r="F5" s="1" t="s">
        <v>34</v>
      </c>
      <c r="H5" s="1" t="s">
        <v>744</v>
      </c>
      <c r="J5" s="1" t="s">
        <v>30</v>
      </c>
    </row>
    <row r="6" spans="1:10" x14ac:dyDescent="0.25">
      <c r="A6" t="s">
        <v>25</v>
      </c>
      <c r="C6" s="127"/>
      <c r="F6" s="1" t="s">
        <v>27</v>
      </c>
      <c r="H6" s="1" t="s">
        <v>745</v>
      </c>
      <c r="J6" s="1" t="s">
        <v>37</v>
      </c>
    </row>
    <row r="7" spans="1:10" x14ac:dyDescent="0.25">
      <c r="A7" t="s">
        <v>38</v>
      </c>
      <c r="F7" s="1" t="s">
        <v>39</v>
      </c>
      <c r="H7" s="1" t="s">
        <v>620</v>
      </c>
    </row>
    <row r="8" spans="1:10" x14ac:dyDescent="0.25">
      <c r="A8" t="s">
        <v>162</v>
      </c>
      <c r="F8" s="1" t="s">
        <v>40</v>
      </c>
      <c r="H8" s="1" t="s">
        <v>628</v>
      </c>
    </row>
    <row r="9" spans="1:10" x14ac:dyDescent="0.25">
      <c r="A9" t="s">
        <v>41</v>
      </c>
      <c r="C9" t="s">
        <v>2671</v>
      </c>
      <c r="F9" s="1" t="s">
        <v>117</v>
      </c>
      <c r="H9" s="1" t="s">
        <v>70</v>
      </c>
    </row>
    <row r="10" spans="1:10" x14ac:dyDescent="0.25">
      <c r="A10" t="s">
        <v>42</v>
      </c>
      <c r="E10" t="s">
        <v>44</v>
      </c>
      <c r="F10" s="1" t="s">
        <v>32</v>
      </c>
      <c r="H10" s="1" t="s">
        <v>746</v>
      </c>
    </row>
    <row r="11" spans="1:10" x14ac:dyDescent="0.25">
      <c r="A11" t="s">
        <v>43</v>
      </c>
      <c r="C11" s="126" t="s">
        <v>28</v>
      </c>
      <c r="E11" s="2"/>
      <c r="H11" s="1" t="s">
        <v>747</v>
      </c>
    </row>
    <row r="12" spans="1:10" x14ac:dyDescent="0.25">
      <c r="A12" t="s">
        <v>45</v>
      </c>
      <c r="C12" s="125" t="s">
        <v>729</v>
      </c>
      <c r="E12" s="2" t="s">
        <v>30</v>
      </c>
    </row>
    <row r="13" spans="1:10" x14ac:dyDescent="0.25">
      <c r="A13" t="s">
        <v>46</v>
      </c>
      <c r="C13" s="124" t="s">
        <v>726</v>
      </c>
      <c r="E13" s="2" t="s">
        <v>37</v>
      </c>
      <c r="H13" t="s">
        <v>2670</v>
      </c>
    </row>
    <row r="14" spans="1:10" x14ac:dyDescent="0.25">
      <c r="A14" t="s">
        <v>47</v>
      </c>
      <c r="C14" s="125" t="s">
        <v>727</v>
      </c>
      <c r="F14" t="s">
        <v>782</v>
      </c>
      <c r="H14" s="1"/>
    </row>
    <row r="15" spans="1:10" x14ac:dyDescent="0.25">
      <c r="A15" t="s">
        <v>50</v>
      </c>
      <c r="C15" s="124" t="s">
        <v>728</v>
      </c>
      <c r="H15" s="1" t="s">
        <v>49</v>
      </c>
    </row>
    <row r="16" spans="1:10" x14ac:dyDescent="0.25">
      <c r="A16" t="s">
        <v>52</v>
      </c>
      <c r="C16" s="125" t="s">
        <v>730</v>
      </c>
      <c r="F16" s="2" t="s">
        <v>783</v>
      </c>
      <c r="H16" s="1" t="s">
        <v>742</v>
      </c>
    </row>
    <row r="17" spans="1:8" x14ac:dyDescent="0.25">
      <c r="A17" t="s">
        <v>54</v>
      </c>
      <c r="C17" s="124" t="s">
        <v>731</v>
      </c>
      <c r="F17" s="2" t="s">
        <v>784</v>
      </c>
      <c r="H17" s="1" t="s">
        <v>743</v>
      </c>
    </row>
    <row r="18" spans="1:8" x14ac:dyDescent="0.25">
      <c r="A18" t="s">
        <v>57</v>
      </c>
      <c r="C18" s="125" t="s">
        <v>732</v>
      </c>
      <c r="F18" s="2" t="s">
        <v>785</v>
      </c>
      <c r="H18" s="1" t="s">
        <v>56</v>
      </c>
    </row>
    <row r="19" spans="1:8" x14ac:dyDescent="0.25">
      <c r="A19" t="s">
        <v>60</v>
      </c>
      <c r="C19" s="124" t="s">
        <v>733</v>
      </c>
      <c r="E19" t="s">
        <v>2669</v>
      </c>
      <c r="F19" s="2" t="s">
        <v>786</v>
      </c>
      <c r="H19" s="1" t="s">
        <v>59</v>
      </c>
    </row>
    <row r="20" spans="1:8" x14ac:dyDescent="0.25">
      <c r="A20" t="s">
        <v>63</v>
      </c>
      <c r="C20" s="125" t="s">
        <v>734</v>
      </c>
      <c r="E20" t="s">
        <v>222</v>
      </c>
      <c r="H20" s="1" t="s">
        <v>62</v>
      </c>
    </row>
    <row r="21" spans="1:8" x14ac:dyDescent="0.25">
      <c r="A21" t="s">
        <v>65</v>
      </c>
      <c r="C21" s="124" t="s">
        <v>735</v>
      </c>
      <c r="E21" t="s">
        <v>67</v>
      </c>
      <c r="H21" s="1" t="s">
        <v>120</v>
      </c>
    </row>
    <row r="22" spans="1:8" x14ac:dyDescent="0.25">
      <c r="A22" t="s">
        <v>68</v>
      </c>
      <c r="E22" t="s">
        <v>70</v>
      </c>
    </row>
    <row r="23" spans="1:8" x14ac:dyDescent="0.25">
      <c r="A23" t="s">
        <v>123</v>
      </c>
    </row>
    <row r="24" spans="1:8" x14ac:dyDescent="0.25">
      <c r="A24" t="s">
        <v>124</v>
      </c>
    </row>
    <row r="25" spans="1:8" ht="16.5" customHeight="1" x14ac:dyDescent="0.25"/>
    <row r="39" spans="3:3" x14ac:dyDescent="0.25">
      <c r="C39" s="1" t="s">
        <v>33</v>
      </c>
    </row>
    <row r="40" spans="3:3" x14ac:dyDescent="0.25">
      <c r="C40" s="1" t="s">
        <v>48</v>
      </c>
    </row>
    <row r="41" spans="3:3" x14ac:dyDescent="0.25">
      <c r="C41" s="63"/>
    </row>
    <row r="42" spans="3:3" x14ac:dyDescent="0.25">
      <c r="C42" s="70" t="s">
        <v>51</v>
      </c>
    </row>
    <row r="43" spans="3:3" x14ac:dyDescent="0.25">
      <c r="C43" s="63" t="s">
        <v>53</v>
      </c>
    </row>
    <row r="44" spans="3:3" x14ac:dyDescent="0.25">
      <c r="C44" s="63" t="s">
        <v>55</v>
      </c>
    </row>
    <row r="45" spans="3:3" x14ac:dyDescent="0.25">
      <c r="C45" s="63" t="s">
        <v>58</v>
      </c>
    </row>
    <row r="46" spans="3:3" x14ac:dyDescent="0.25">
      <c r="C46" s="63" t="s">
        <v>61</v>
      </c>
    </row>
    <row r="47" spans="3:3" ht="30" x14ac:dyDescent="0.25">
      <c r="C47" s="62" t="s">
        <v>64</v>
      </c>
    </row>
    <row r="48" spans="3:3" ht="30" x14ac:dyDescent="0.25">
      <c r="C48" s="62" t="s">
        <v>66</v>
      </c>
    </row>
    <row r="49" spans="3:3" x14ac:dyDescent="0.25">
      <c r="C49" s="62" t="s">
        <v>69</v>
      </c>
    </row>
    <row r="50" spans="3:3" ht="30" x14ac:dyDescent="0.25">
      <c r="C50" s="62" t="s">
        <v>71</v>
      </c>
    </row>
    <row r="51" spans="3:3" ht="30" x14ac:dyDescent="0.25">
      <c r="C51" s="62" t="s">
        <v>72</v>
      </c>
    </row>
    <row r="52" spans="3:3" x14ac:dyDescent="0.25">
      <c r="C52" s="62" t="s">
        <v>73</v>
      </c>
    </row>
    <row r="53" spans="3:3" x14ac:dyDescent="0.25">
      <c r="C53" s="63" t="s">
        <v>74</v>
      </c>
    </row>
    <row r="54" spans="3:3" x14ac:dyDescent="0.25">
      <c r="C54" s="63" t="s">
        <v>75</v>
      </c>
    </row>
    <row r="55" spans="3:3" x14ac:dyDescent="0.25">
      <c r="C55" s="63" t="s">
        <v>76</v>
      </c>
    </row>
    <row r="56" spans="3:3" ht="30" x14ac:dyDescent="0.25">
      <c r="C56" s="62" t="s">
        <v>29</v>
      </c>
    </row>
    <row r="57" spans="3:3" ht="30" x14ac:dyDescent="0.25">
      <c r="C57" s="62" t="s">
        <v>741</v>
      </c>
    </row>
    <row r="58" spans="3:3" x14ac:dyDescent="0.25">
      <c r="C58" s="63" t="s">
        <v>77</v>
      </c>
    </row>
    <row r="59" spans="3:3" x14ac:dyDescent="0.25">
      <c r="C59" s="63" t="s">
        <v>78</v>
      </c>
    </row>
    <row r="60" spans="3:3" x14ac:dyDescent="0.25">
      <c r="C60" s="63" t="s">
        <v>79</v>
      </c>
    </row>
    <row r="61" spans="3:3" ht="30" x14ac:dyDescent="0.25">
      <c r="C61" s="62" t="s">
        <v>80</v>
      </c>
    </row>
    <row r="62" spans="3:3" x14ac:dyDescent="0.25">
      <c r="C62" s="63" t="s">
        <v>81</v>
      </c>
    </row>
    <row r="63" spans="3:3" x14ac:dyDescent="0.25">
      <c r="C63" s="63" t="s">
        <v>82</v>
      </c>
    </row>
    <row r="64" spans="3:3" x14ac:dyDescent="0.25">
      <c r="C64" s="63" t="s">
        <v>83</v>
      </c>
    </row>
    <row r="65" spans="3:3" x14ac:dyDescent="0.25">
      <c r="C65" s="63" t="s">
        <v>84</v>
      </c>
    </row>
    <row r="66" spans="3:3" x14ac:dyDescent="0.25">
      <c r="C66" s="63" t="s">
        <v>85</v>
      </c>
    </row>
    <row r="67" spans="3:3" ht="30" x14ac:dyDescent="0.25">
      <c r="C67" s="62" t="s">
        <v>86</v>
      </c>
    </row>
    <row r="68" spans="3:3" x14ac:dyDescent="0.25">
      <c r="C68" s="63" t="s">
        <v>87</v>
      </c>
    </row>
    <row r="69" spans="3:3" x14ac:dyDescent="0.25">
      <c r="C69" s="63" t="s">
        <v>88</v>
      </c>
    </row>
    <row r="70" spans="3:3" x14ac:dyDescent="0.25">
      <c r="C70" s="63" t="s">
        <v>89</v>
      </c>
    </row>
    <row r="71" spans="3:3" ht="21.75" customHeight="1" x14ac:dyDescent="0.25">
      <c r="C71" s="63" t="s">
        <v>90</v>
      </c>
    </row>
    <row r="72" spans="3:3" ht="30" x14ac:dyDescent="0.25">
      <c r="C72" s="64" t="s">
        <v>91</v>
      </c>
    </row>
    <row r="73" spans="3:3" ht="30" x14ac:dyDescent="0.25">
      <c r="C73" s="62" t="s">
        <v>92</v>
      </c>
    </row>
    <row r="74" spans="3:3" x14ac:dyDescent="0.25">
      <c r="C74" s="62" t="s">
        <v>93</v>
      </c>
    </row>
    <row r="75" spans="3:3" ht="45" x14ac:dyDescent="0.25">
      <c r="C75" s="62" t="s">
        <v>94</v>
      </c>
    </row>
    <row r="76" spans="3:3" ht="45" x14ac:dyDescent="0.25">
      <c r="C76" s="62" t="s">
        <v>95</v>
      </c>
    </row>
    <row r="77" spans="3:3" ht="30" x14ac:dyDescent="0.25">
      <c r="C77" s="62" t="s">
        <v>96</v>
      </c>
    </row>
    <row r="78" spans="3:3" ht="30" x14ac:dyDescent="0.25">
      <c r="C78" s="62" t="s">
        <v>97</v>
      </c>
    </row>
    <row r="79" spans="3:3" ht="30" x14ac:dyDescent="0.25">
      <c r="C79" s="62" t="s">
        <v>98</v>
      </c>
    </row>
    <row r="80" spans="3:3" ht="30" x14ac:dyDescent="0.25">
      <c r="C80" s="62" t="s">
        <v>99</v>
      </c>
    </row>
    <row r="81" spans="3:3" ht="30" x14ac:dyDescent="0.25">
      <c r="C81" s="62" t="s">
        <v>100</v>
      </c>
    </row>
    <row r="82" spans="3:3" ht="30" x14ac:dyDescent="0.25">
      <c r="C82" s="62" t="s">
        <v>101</v>
      </c>
    </row>
    <row r="83" spans="3:3" ht="30" x14ac:dyDescent="0.25">
      <c r="C83" s="62" t="s">
        <v>102</v>
      </c>
    </row>
    <row r="84" spans="3:3" ht="30" x14ac:dyDescent="0.25">
      <c r="C84" s="62" t="s">
        <v>103</v>
      </c>
    </row>
    <row r="85" spans="3:3" x14ac:dyDescent="0.25">
      <c r="C85" s="63" t="s">
        <v>104</v>
      </c>
    </row>
    <row r="86" spans="3:3" x14ac:dyDescent="0.25">
      <c r="C86" s="63" t="s">
        <v>105</v>
      </c>
    </row>
    <row r="87" spans="3:3" x14ac:dyDescent="0.25">
      <c r="C87" s="63" t="s">
        <v>106</v>
      </c>
    </row>
    <row r="88" spans="3:3" x14ac:dyDescent="0.25">
      <c r="C88" s="63" t="s">
        <v>107</v>
      </c>
    </row>
    <row r="89" spans="3:3" ht="30" x14ac:dyDescent="0.25">
      <c r="C89" s="62" t="s">
        <v>108</v>
      </c>
    </row>
    <row r="90" spans="3:3" x14ac:dyDescent="0.25">
      <c r="C90" s="63" t="s">
        <v>109</v>
      </c>
    </row>
    <row r="91" spans="3:3" x14ac:dyDescent="0.25">
      <c r="C91" s="63" t="s">
        <v>110</v>
      </c>
    </row>
    <row r="92" spans="3:3" x14ac:dyDescent="0.25">
      <c r="C92" s="63" t="s">
        <v>111</v>
      </c>
    </row>
    <row r="93" spans="3:3" ht="30" x14ac:dyDescent="0.25">
      <c r="C93" s="62" t="s">
        <v>112</v>
      </c>
    </row>
    <row r="94" spans="3:3" x14ac:dyDescent="0.25">
      <c r="C94" s="63" t="s">
        <v>113</v>
      </c>
    </row>
    <row r="95" spans="3:3" x14ac:dyDescent="0.25">
      <c r="C95" s="63" t="s">
        <v>114</v>
      </c>
    </row>
    <row r="96" spans="3:3" x14ac:dyDescent="0.25">
      <c r="C96" s="63" t="s">
        <v>115</v>
      </c>
    </row>
    <row r="97" spans="3:3" x14ac:dyDescent="0.25">
      <c r="C97" s="63" t="s">
        <v>116</v>
      </c>
    </row>
    <row r="98" spans="3:3" x14ac:dyDescent="0.25">
      <c r="C98" s="63" t="s">
        <v>119</v>
      </c>
    </row>
    <row r="99" spans="3:3" x14ac:dyDescent="0.25">
      <c r="C99" s="63" t="s">
        <v>56</v>
      </c>
    </row>
    <row r="100" spans="3:3" x14ac:dyDescent="0.25">
      <c r="C100" s="62" t="s">
        <v>59</v>
      </c>
    </row>
  </sheetData>
  <pageMargins left="0.7" right="0.7" top="0.75" bottom="0.75" header="0.3" footer="0.3"/>
  <pageSetup orientation="portrait" r:id="rId1"/>
  <tableParts count="11">
    <tablePart r:id="rId2"/>
    <tablePart r:id="rId3"/>
    <tablePart r:id="rId4"/>
    <tablePart r:id="rId5"/>
    <tablePart r:id="rId6"/>
    <tablePart r:id="rId7"/>
    <tablePart r:id="rId8"/>
    <tablePart r:id="rId9"/>
    <tablePart r:id="rId10"/>
    <tablePart r:id="rId11"/>
    <tablePart r:id="rId1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13197-0E6B-4D15-811E-DDE2E1B86912}">
  <sheetPr codeName="Hoja3"/>
  <dimension ref="A1:AI100"/>
  <sheetViews>
    <sheetView zoomScale="90" zoomScaleNormal="90" zoomScaleSheetLayoutView="100" workbookViewId="0">
      <pane xSplit="3" ySplit="1" topLeftCell="S68" activePane="bottomRight" state="frozen"/>
      <selection pane="topRight" activeCell="C1" sqref="C1"/>
      <selection pane="bottomLeft" activeCell="A7" sqref="A7"/>
      <selection pane="bottomRight" activeCell="T69" sqref="T69"/>
    </sheetView>
  </sheetViews>
  <sheetFormatPr baseColWidth="10" defaultColWidth="11.42578125" defaultRowHeight="15" x14ac:dyDescent="0.25"/>
  <cols>
    <col min="1" max="1" width="6.140625" customWidth="1"/>
    <col min="2" max="2" width="19.28515625" customWidth="1"/>
    <col min="3" max="3" width="16.42578125" style="4" customWidth="1"/>
    <col min="4" max="4" width="22.42578125" style="2" customWidth="1"/>
    <col min="5" max="5" width="56.7109375" style="4" customWidth="1"/>
    <col min="6" max="6" width="12.85546875" style="1" customWidth="1"/>
    <col min="7" max="7" width="16.140625" style="1" customWidth="1"/>
    <col min="8" max="8" width="27.42578125" style="1" customWidth="1"/>
    <col min="9" max="9" width="31.85546875" style="14" customWidth="1"/>
    <col min="10" max="10" width="22.7109375" style="2" customWidth="1"/>
    <col min="11" max="11" width="29.42578125" style="1" customWidth="1"/>
    <col min="12" max="12" width="20.42578125" style="1" customWidth="1"/>
    <col min="13" max="13" width="17.42578125" style="1" customWidth="1"/>
    <col min="14" max="14" width="29" style="1" customWidth="1"/>
    <col min="15" max="15" width="34.28515625" style="15" customWidth="1"/>
    <col min="16" max="16" width="28" style="1" customWidth="1"/>
    <col min="17" max="17" width="28.140625" style="1" customWidth="1"/>
    <col min="18" max="18" width="18.140625" style="1" customWidth="1"/>
    <col min="19" max="19" width="20.42578125" customWidth="1"/>
    <col min="20" max="20" width="23.7109375" customWidth="1"/>
    <col min="21" max="21" width="21" customWidth="1"/>
    <col min="22" max="22" width="67.42578125" customWidth="1"/>
    <col min="23" max="23" width="21.42578125" style="17" customWidth="1"/>
    <col min="24" max="24" width="15.140625" style="2" customWidth="1"/>
    <col min="25" max="25" width="12" customWidth="1"/>
    <col min="26" max="26" width="14.140625" style="2" customWidth="1"/>
    <col min="27" max="27" width="20.7109375" style="2" customWidth="1"/>
    <col min="28" max="28" width="21.140625" style="2" customWidth="1"/>
    <col min="29" max="29" width="17.140625" style="16" customWidth="1"/>
    <col min="30" max="30" width="22.28515625" style="17" customWidth="1"/>
    <col min="31" max="31" width="19.140625" customWidth="1"/>
    <col min="32" max="32" width="23.42578125" customWidth="1"/>
    <col min="33" max="33" width="25.140625" customWidth="1"/>
    <col min="34" max="34" width="112.85546875" customWidth="1"/>
    <col min="35" max="35" width="64.140625" customWidth="1"/>
  </cols>
  <sheetData>
    <row r="1" spans="1:34" s="23" customFormat="1" ht="78.75" x14ac:dyDescent="0.25">
      <c r="B1" s="18" t="s">
        <v>0</v>
      </c>
      <c r="C1" s="18" t="s">
        <v>197</v>
      </c>
      <c r="D1" s="18" t="s">
        <v>1</v>
      </c>
      <c r="E1" s="18" t="s">
        <v>2</v>
      </c>
      <c r="F1" s="19" t="s">
        <v>3</v>
      </c>
      <c r="G1" s="20" t="s">
        <v>198</v>
      </c>
      <c r="H1" s="19" t="s">
        <v>199</v>
      </c>
      <c r="I1" s="21" t="s">
        <v>200</v>
      </c>
      <c r="J1" s="19" t="s">
        <v>201</v>
      </c>
      <c r="K1" s="19" t="s">
        <v>202</v>
      </c>
      <c r="L1" s="19" t="s">
        <v>203</v>
      </c>
      <c r="M1" s="19" t="s">
        <v>8</v>
      </c>
      <c r="N1" s="19" t="s">
        <v>204</v>
      </c>
      <c r="O1" s="19" t="s">
        <v>205</v>
      </c>
      <c r="P1" s="19" t="s">
        <v>206</v>
      </c>
      <c r="Q1" s="19" t="s">
        <v>207</v>
      </c>
      <c r="R1" s="19" t="s">
        <v>13</v>
      </c>
      <c r="S1" s="19" t="s">
        <v>14</v>
      </c>
      <c r="T1" s="19" t="s">
        <v>208</v>
      </c>
      <c r="U1" s="19" t="s">
        <v>209</v>
      </c>
      <c r="V1" s="19" t="s">
        <v>210</v>
      </c>
      <c r="W1" s="21" t="s">
        <v>211</v>
      </c>
      <c r="X1" s="19" t="s">
        <v>16</v>
      </c>
      <c r="Y1" s="20" t="s">
        <v>212</v>
      </c>
      <c r="Z1" s="19" t="s">
        <v>17</v>
      </c>
      <c r="AA1" s="19" t="s">
        <v>18</v>
      </c>
      <c r="AB1" s="19" t="s">
        <v>213</v>
      </c>
      <c r="AC1" s="22" t="s">
        <v>214</v>
      </c>
      <c r="AD1" s="21" t="s">
        <v>215</v>
      </c>
      <c r="AE1" s="19" t="s">
        <v>216</v>
      </c>
      <c r="AF1" s="19" t="s">
        <v>217</v>
      </c>
      <c r="AG1" s="20" t="s">
        <v>218</v>
      </c>
      <c r="AH1" s="19" t="s">
        <v>24</v>
      </c>
    </row>
    <row r="2" spans="1:34" s="1" customFormat="1" ht="60" x14ac:dyDescent="0.25">
      <c r="A2" s="1">
        <v>1</v>
      </c>
      <c r="B2" s="24" t="s">
        <v>219</v>
      </c>
      <c r="C2" s="25" t="s">
        <v>220</v>
      </c>
      <c r="D2" s="25" t="s">
        <v>26</v>
      </c>
      <c r="E2" s="26" t="s">
        <v>221</v>
      </c>
      <c r="F2" s="27" t="s">
        <v>222</v>
      </c>
      <c r="G2" s="27" t="s">
        <v>30</v>
      </c>
      <c r="H2" s="27">
        <v>300</v>
      </c>
      <c r="I2" s="28">
        <v>42303</v>
      </c>
      <c r="J2" s="29">
        <v>300</v>
      </c>
      <c r="K2" s="26" t="s">
        <v>223</v>
      </c>
      <c r="L2" s="27" t="s">
        <v>37</v>
      </c>
      <c r="M2" s="27" t="s">
        <v>37</v>
      </c>
      <c r="N2" s="26" t="s">
        <v>224</v>
      </c>
      <c r="O2" s="27" t="s">
        <v>225</v>
      </c>
      <c r="P2" s="29" t="s">
        <v>226</v>
      </c>
      <c r="Q2" s="27" t="s">
        <v>227</v>
      </c>
      <c r="R2" s="27" t="s">
        <v>228</v>
      </c>
      <c r="S2" s="27" t="s">
        <v>222</v>
      </c>
      <c r="T2" s="27" t="s">
        <v>229</v>
      </c>
      <c r="U2" s="27"/>
      <c r="V2" s="26" t="s">
        <v>222</v>
      </c>
      <c r="W2" s="28" t="s">
        <v>230</v>
      </c>
      <c r="X2" s="29" t="s">
        <v>231</v>
      </c>
      <c r="Y2" s="27">
        <v>1</v>
      </c>
      <c r="Z2" s="27" t="s">
        <v>30</v>
      </c>
      <c r="AA2" s="27" t="s">
        <v>30</v>
      </c>
      <c r="AB2" s="31" t="s">
        <v>222</v>
      </c>
      <c r="AC2" s="59" t="s">
        <v>222</v>
      </c>
      <c r="AD2" s="31" t="s">
        <v>740</v>
      </c>
      <c r="AE2" s="27"/>
      <c r="AF2" s="27"/>
      <c r="AG2" s="27" t="s">
        <v>222</v>
      </c>
      <c r="AH2" s="32" t="s">
        <v>232</v>
      </c>
    </row>
    <row r="3" spans="1:34" ht="96" customHeight="1" x14ac:dyDescent="0.25">
      <c r="A3" s="1">
        <f>1+A2</f>
        <v>2</v>
      </c>
      <c r="B3" s="33" t="s">
        <v>219</v>
      </c>
      <c r="C3" s="26" t="s">
        <v>233</v>
      </c>
      <c r="D3" s="26" t="s">
        <v>26</v>
      </c>
      <c r="E3" s="32" t="s">
        <v>234</v>
      </c>
      <c r="F3" s="27"/>
      <c r="G3" s="27"/>
      <c r="H3" s="27">
        <v>400</v>
      </c>
      <c r="I3" s="28" t="s">
        <v>235</v>
      </c>
      <c r="J3" s="29">
        <v>400</v>
      </c>
      <c r="K3" s="26" t="s">
        <v>236</v>
      </c>
      <c r="L3" s="27"/>
      <c r="M3" s="27"/>
      <c r="N3" s="27" t="s">
        <v>237</v>
      </c>
      <c r="O3" s="32"/>
      <c r="P3" s="27" t="s">
        <v>237</v>
      </c>
      <c r="Q3" s="27"/>
      <c r="R3" s="27"/>
      <c r="S3" s="32"/>
      <c r="T3" s="32"/>
      <c r="U3" s="32"/>
      <c r="V3" s="26" t="s">
        <v>222</v>
      </c>
      <c r="W3" s="65">
        <v>43445</v>
      </c>
      <c r="X3" s="29" t="s">
        <v>36</v>
      </c>
      <c r="Y3" s="32"/>
      <c r="Z3" s="27"/>
      <c r="AA3" s="27"/>
      <c r="AB3" s="31"/>
      <c r="AC3" s="59"/>
      <c r="AD3" s="31" t="s">
        <v>740</v>
      </c>
      <c r="AE3" s="32"/>
      <c r="AF3" s="27" t="s">
        <v>238</v>
      </c>
      <c r="AG3" s="32"/>
      <c r="AH3" s="32" t="s">
        <v>239</v>
      </c>
    </row>
    <row r="4" spans="1:34" ht="75" x14ac:dyDescent="0.25">
      <c r="A4" s="1">
        <f t="shared" ref="A4:A67" si="0">1+A3</f>
        <v>3</v>
      </c>
      <c r="B4" s="34" t="s">
        <v>219</v>
      </c>
      <c r="C4" s="25" t="s">
        <v>240</v>
      </c>
      <c r="D4" s="25" t="s">
        <v>26</v>
      </c>
      <c r="E4" s="32" t="s">
        <v>241</v>
      </c>
      <c r="F4" s="27"/>
      <c r="G4" s="27" t="s">
        <v>30</v>
      </c>
      <c r="H4" s="27">
        <v>10</v>
      </c>
      <c r="I4" s="28">
        <v>36139</v>
      </c>
      <c r="J4" s="29">
        <v>10</v>
      </c>
      <c r="K4" s="26" t="s">
        <v>223</v>
      </c>
      <c r="L4" s="27"/>
      <c r="M4" s="27"/>
      <c r="N4" s="27" t="s">
        <v>242</v>
      </c>
      <c r="O4" s="32" t="s">
        <v>243</v>
      </c>
      <c r="P4" s="29" t="s">
        <v>244</v>
      </c>
      <c r="Q4" s="27" t="s">
        <v>245</v>
      </c>
      <c r="R4" s="27" t="s">
        <v>246</v>
      </c>
      <c r="S4" s="32"/>
      <c r="T4" s="32"/>
      <c r="U4" s="32"/>
      <c r="V4" s="26" t="s">
        <v>222</v>
      </c>
      <c r="W4" s="65" t="s">
        <v>247</v>
      </c>
      <c r="X4" s="29"/>
      <c r="Y4" s="27">
        <v>1</v>
      </c>
      <c r="Z4" s="27" t="s">
        <v>37</v>
      </c>
      <c r="AA4" s="27" t="s">
        <v>30</v>
      </c>
      <c r="AB4" s="31" t="s">
        <v>222</v>
      </c>
      <c r="AC4" s="59" t="s">
        <v>222</v>
      </c>
      <c r="AD4" s="31" t="s">
        <v>740</v>
      </c>
      <c r="AE4" s="32"/>
      <c r="AF4" s="32"/>
      <c r="AG4" s="27" t="s">
        <v>222</v>
      </c>
      <c r="AH4" s="32" t="s">
        <v>248</v>
      </c>
    </row>
    <row r="5" spans="1:34" ht="75" x14ac:dyDescent="0.25">
      <c r="A5" s="1">
        <f t="shared" si="0"/>
        <v>4</v>
      </c>
      <c r="B5" s="34" t="s">
        <v>219</v>
      </c>
      <c r="C5" s="25" t="s">
        <v>249</v>
      </c>
      <c r="D5" s="25" t="s">
        <v>26</v>
      </c>
      <c r="E5" s="35" t="s">
        <v>250</v>
      </c>
      <c r="F5" s="27"/>
      <c r="G5" s="27"/>
      <c r="H5" s="36">
        <v>4500</v>
      </c>
      <c r="I5" s="37">
        <v>42877</v>
      </c>
      <c r="J5" s="36">
        <v>4500</v>
      </c>
      <c r="K5" s="26" t="s">
        <v>251</v>
      </c>
      <c r="L5" s="27"/>
      <c r="M5" s="27"/>
      <c r="N5" s="26" t="s">
        <v>252</v>
      </c>
      <c r="O5" s="32" t="s">
        <v>253</v>
      </c>
      <c r="P5" s="26" t="s">
        <v>252</v>
      </c>
      <c r="Q5" s="27" t="s">
        <v>254</v>
      </c>
      <c r="R5" s="27" t="s">
        <v>255</v>
      </c>
      <c r="S5" s="27"/>
      <c r="T5" s="32"/>
      <c r="U5" s="32"/>
      <c r="V5" s="26" t="s">
        <v>222</v>
      </c>
      <c r="W5" s="40">
        <v>43406</v>
      </c>
      <c r="X5" s="29" t="s">
        <v>31</v>
      </c>
      <c r="Y5" s="27">
        <v>2</v>
      </c>
      <c r="Z5" s="27" t="s">
        <v>37</v>
      </c>
      <c r="AA5" s="27" t="s">
        <v>30</v>
      </c>
      <c r="AB5" s="31" t="s">
        <v>222</v>
      </c>
      <c r="AC5" s="59" t="s">
        <v>222</v>
      </c>
      <c r="AD5" s="31" t="s">
        <v>740</v>
      </c>
      <c r="AE5" s="32"/>
      <c r="AF5" s="36" t="s">
        <v>256</v>
      </c>
      <c r="AG5" s="32"/>
      <c r="AH5" s="38" t="s">
        <v>257</v>
      </c>
    </row>
    <row r="6" spans="1:34" ht="105" x14ac:dyDescent="0.25">
      <c r="A6" s="1">
        <f t="shared" si="0"/>
        <v>5</v>
      </c>
      <c r="B6" s="33" t="s">
        <v>219</v>
      </c>
      <c r="C6" s="26" t="s">
        <v>258</v>
      </c>
      <c r="D6" s="26" t="s">
        <v>26</v>
      </c>
      <c r="E6" s="32" t="s">
        <v>259</v>
      </c>
      <c r="F6" s="27"/>
      <c r="G6" s="27"/>
      <c r="H6" s="36">
        <v>80</v>
      </c>
      <c r="I6" s="37">
        <v>42863</v>
      </c>
      <c r="J6" s="36">
        <v>80</v>
      </c>
      <c r="K6" s="26" t="s">
        <v>260</v>
      </c>
      <c r="L6" s="27" t="s">
        <v>37</v>
      </c>
      <c r="M6" s="27" t="s">
        <v>37</v>
      </c>
      <c r="N6" s="26" t="s">
        <v>261</v>
      </c>
      <c r="O6" s="27" t="s">
        <v>222</v>
      </c>
      <c r="P6" s="26" t="s">
        <v>262</v>
      </c>
      <c r="Q6" s="27" t="s">
        <v>222</v>
      </c>
      <c r="R6" s="27"/>
      <c r="S6" s="32"/>
      <c r="T6" s="32"/>
      <c r="U6" s="32"/>
      <c r="V6" s="26" t="s">
        <v>222</v>
      </c>
      <c r="W6" s="40" t="s">
        <v>263</v>
      </c>
      <c r="X6" s="29" t="s">
        <v>31</v>
      </c>
      <c r="Y6" s="32"/>
      <c r="Z6" s="27"/>
      <c r="AA6" s="27"/>
      <c r="AB6" s="31"/>
      <c r="AC6" s="59"/>
      <c r="AD6" s="37">
        <v>43593</v>
      </c>
      <c r="AE6" s="32"/>
      <c r="AF6" s="36" t="s">
        <v>256</v>
      </c>
      <c r="AG6" s="32"/>
      <c r="AH6" s="38" t="s">
        <v>264</v>
      </c>
    </row>
    <row r="7" spans="1:34" ht="60" x14ac:dyDescent="0.25">
      <c r="A7" s="1">
        <f t="shared" si="0"/>
        <v>6</v>
      </c>
      <c r="B7" s="33" t="s">
        <v>219</v>
      </c>
      <c r="C7" s="26" t="s">
        <v>265</v>
      </c>
      <c r="D7" s="26" t="s">
        <v>26</v>
      </c>
      <c r="E7" s="32" t="s">
        <v>266</v>
      </c>
      <c r="F7" s="27"/>
      <c r="G7" s="27"/>
      <c r="H7" s="36">
        <v>254</v>
      </c>
      <c r="I7" s="37">
        <v>42989</v>
      </c>
      <c r="J7" s="36">
        <v>254</v>
      </c>
      <c r="K7" s="26" t="s">
        <v>267</v>
      </c>
      <c r="L7" s="27"/>
      <c r="M7" s="27"/>
      <c r="N7" s="26" t="s">
        <v>268</v>
      </c>
      <c r="O7" s="32"/>
      <c r="P7" s="26" t="s">
        <v>268</v>
      </c>
      <c r="Q7" s="27"/>
      <c r="R7" s="27"/>
      <c r="S7" s="32"/>
      <c r="T7" s="32"/>
      <c r="U7" s="32"/>
      <c r="V7" s="26" t="s">
        <v>222</v>
      </c>
      <c r="W7" s="40" t="s">
        <v>263</v>
      </c>
      <c r="X7" s="29" t="s">
        <v>31</v>
      </c>
      <c r="Y7" s="32"/>
      <c r="Z7" s="27"/>
      <c r="AA7" s="27"/>
      <c r="AB7" s="31"/>
      <c r="AC7" s="59"/>
      <c r="AD7" s="31" t="s">
        <v>740</v>
      </c>
      <c r="AE7" s="32"/>
      <c r="AF7" s="36" t="s">
        <v>256</v>
      </c>
      <c r="AG7" s="32"/>
      <c r="AH7" s="38" t="s">
        <v>269</v>
      </c>
    </row>
    <row r="8" spans="1:34" ht="75" x14ac:dyDescent="0.25">
      <c r="A8" s="1">
        <f t="shared" si="0"/>
        <v>7</v>
      </c>
      <c r="B8" s="33" t="s">
        <v>219</v>
      </c>
      <c r="C8" s="26" t="s">
        <v>270</v>
      </c>
      <c r="D8" s="26" t="s">
        <v>26</v>
      </c>
      <c r="E8" s="32" t="s">
        <v>271</v>
      </c>
      <c r="F8" s="27"/>
      <c r="G8" s="27"/>
      <c r="H8" s="36">
        <v>100</v>
      </c>
      <c r="I8" s="37">
        <v>42995</v>
      </c>
      <c r="J8" s="36">
        <v>100</v>
      </c>
      <c r="K8" s="26" t="s">
        <v>223</v>
      </c>
      <c r="L8" s="27"/>
      <c r="M8" s="27"/>
      <c r="N8" s="26" t="s">
        <v>272</v>
      </c>
      <c r="O8" s="32"/>
      <c r="P8" s="26" t="s">
        <v>272</v>
      </c>
      <c r="Q8" s="27"/>
      <c r="R8" s="27"/>
      <c r="S8" s="32"/>
      <c r="T8" s="32"/>
      <c r="U8" s="32"/>
      <c r="V8" s="26" t="s">
        <v>222</v>
      </c>
      <c r="W8" s="40">
        <v>43740</v>
      </c>
      <c r="X8" s="29" t="s">
        <v>31</v>
      </c>
      <c r="Y8" s="32"/>
      <c r="Z8" s="27"/>
      <c r="AA8" s="27"/>
      <c r="AB8" s="31"/>
      <c r="AC8" s="59"/>
      <c r="AD8" s="31" t="s">
        <v>740</v>
      </c>
      <c r="AE8" s="32"/>
      <c r="AF8" s="36" t="s">
        <v>256</v>
      </c>
      <c r="AG8" s="32"/>
      <c r="AH8" s="38" t="s">
        <v>273</v>
      </c>
    </row>
    <row r="9" spans="1:34" ht="135" x14ac:dyDescent="0.25">
      <c r="A9" s="1">
        <f t="shared" si="0"/>
        <v>8</v>
      </c>
      <c r="B9" s="33" t="s">
        <v>219</v>
      </c>
      <c r="C9" s="26" t="s">
        <v>274</v>
      </c>
      <c r="D9" s="26" t="s">
        <v>26</v>
      </c>
      <c r="E9" s="32" t="s">
        <v>275</v>
      </c>
      <c r="F9" s="27"/>
      <c r="G9" s="27" t="s">
        <v>30</v>
      </c>
      <c r="H9" s="36">
        <v>150</v>
      </c>
      <c r="I9" s="37">
        <v>43010</v>
      </c>
      <c r="J9" s="36">
        <v>150</v>
      </c>
      <c r="K9" s="26" t="s">
        <v>223</v>
      </c>
      <c r="L9" s="27" t="s">
        <v>37</v>
      </c>
      <c r="M9" s="27" t="s">
        <v>37</v>
      </c>
      <c r="N9" s="26" t="s">
        <v>276</v>
      </c>
      <c r="O9" s="32" t="s">
        <v>736</v>
      </c>
      <c r="P9" s="26" t="s">
        <v>276</v>
      </c>
      <c r="Q9" s="32" t="s">
        <v>737</v>
      </c>
      <c r="R9" s="27" t="s">
        <v>246</v>
      </c>
      <c r="S9" s="27"/>
      <c r="T9" s="27" t="s">
        <v>277</v>
      </c>
      <c r="U9" s="27"/>
      <c r="V9" s="26" t="s">
        <v>222</v>
      </c>
      <c r="W9" s="40">
        <v>43733</v>
      </c>
      <c r="X9" s="29" t="s">
        <v>31</v>
      </c>
      <c r="Y9" s="27">
        <v>1</v>
      </c>
      <c r="Z9" s="27" t="s">
        <v>37</v>
      </c>
      <c r="AA9" s="27" t="s">
        <v>30</v>
      </c>
      <c r="AB9" s="31" t="s">
        <v>222</v>
      </c>
      <c r="AC9" s="59">
        <v>21793544</v>
      </c>
      <c r="AD9" s="37">
        <v>43740</v>
      </c>
      <c r="AE9" s="27"/>
      <c r="AF9" s="36" t="s">
        <v>256</v>
      </c>
      <c r="AG9" s="27" t="s">
        <v>222</v>
      </c>
      <c r="AH9" s="38" t="s">
        <v>278</v>
      </c>
    </row>
    <row r="10" spans="1:34" ht="105" x14ac:dyDescent="0.25">
      <c r="A10" s="1">
        <f t="shared" si="0"/>
        <v>9</v>
      </c>
      <c r="B10" s="33" t="s">
        <v>219</v>
      </c>
      <c r="C10" s="26" t="s">
        <v>279</v>
      </c>
      <c r="D10" s="26" t="s">
        <v>26</v>
      </c>
      <c r="E10" s="32" t="s">
        <v>280</v>
      </c>
      <c r="F10" s="27"/>
      <c r="G10" s="27"/>
      <c r="H10" s="36">
        <v>143</v>
      </c>
      <c r="I10" s="37">
        <v>42997</v>
      </c>
      <c r="J10" s="36">
        <v>143</v>
      </c>
      <c r="K10" s="26" t="s">
        <v>281</v>
      </c>
      <c r="L10" s="27"/>
      <c r="M10" s="27"/>
      <c r="N10" s="26" t="s">
        <v>282</v>
      </c>
      <c r="O10" s="32"/>
      <c r="P10" s="26" t="s">
        <v>282</v>
      </c>
      <c r="Q10" s="27"/>
      <c r="R10" s="27"/>
      <c r="S10" s="32"/>
      <c r="T10" s="32"/>
      <c r="U10" s="32"/>
      <c r="V10" s="26" t="s">
        <v>222</v>
      </c>
      <c r="W10" s="40" t="s">
        <v>263</v>
      </c>
      <c r="X10" s="29" t="s">
        <v>36</v>
      </c>
      <c r="Y10" s="32"/>
      <c r="Z10" s="27"/>
      <c r="AA10" s="27"/>
      <c r="AB10" s="31"/>
      <c r="AC10" s="59"/>
      <c r="AD10" s="37">
        <v>43677</v>
      </c>
      <c r="AE10" s="32"/>
      <c r="AF10" s="36" t="s">
        <v>256</v>
      </c>
      <c r="AG10" s="32"/>
      <c r="AH10" s="38" t="s">
        <v>283</v>
      </c>
    </row>
    <row r="11" spans="1:34" ht="75" x14ac:dyDescent="0.25">
      <c r="A11" s="1">
        <f t="shared" si="0"/>
        <v>10</v>
      </c>
      <c r="B11" s="33" t="s">
        <v>219</v>
      </c>
      <c r="C11" s="26" t="s">
        <v>284</v>
      </c>
      <c r="D11" s="26" t="s">
        <v>26</v>
      </c>
      <c r="E11" s="32" t="s">
        <v>285</v>
      </c>
      <c r="F11" s="27"/>
      <c r="G11" s="27"/>
      <c r="H11" s="36"/>
      <c r="I11" s="37">
        <v>43087</v>
      </c>
      <c r="J11" s="36"/>
      <c r="K11" s="26" t="s">
        <v>286</v>
      </c>
      <c r="L11" s="27"/>
      <c r="M11" s="27"/>
      <c r="N11" s="26" t="s">
        <v>287</v>
      </c>
      <c r="O11" s="32"/>
      <c r="P11" s="26" t="s">
        <v>287</v>
      </c>
      <c r="Q11" s="27"/>
      <c r="R11" s="27"/>
      <c r="S11" s="32"/>
      <c r="T11" s="32"/>
      <c r="U11" s="32"/>
      <c r="V11" s="26"/>
      <c r="W11" s="40"/>
      <c r="X11" s="29" t="s">
        <v>36</v>
      </c>
      <c r="Y11" s="32"/>
      <c r="Z11" s="27"/>
      <c r="AA11" s="27"/>
      <c r="AB11" s="31"/>
      <c r="AC11" s="59"/>
      <c r="AD11" s="31" t="s">
        <v>740</v>
      </c>
      <c r="AE11" s="32"/>
      <c r="AF11" s="36"/>
      <c r="AG11" s="32"/>
      <c r="AH11" s="38" t="s">
        <v>283</v>
      </c>
    </row>
    <row r="12" spans="1:34" ht="45" x14ac:dyDescent="0.25">
      <c r="A12" s="1">
        <f t="shared" si="0"/>
        <v>11</v>
      </c>
      <c r="B12" s="33" t="s">
        <v>219</v>
      </c>
      <c r="C12" s="26" t="s">
        <v>288</v>
      </c>
      <c r="D12" s="26" t="s">
        <v>26</v>
      </c>
      <c r="E12" s="32" t="s">
        <v>289</v>
      </c>
      <c r="F12" s="27"/>
      <c r="G12" s="27"/>
      <c r="H12" s="36">
        <v>18000</v>
      </c>
      <c r="I12" s="37">
        <v>42989</v>
      </c>
      <c r="J12" s="36">
        <v>18000</v>
      </c>
      <c r="K12" s="26" t="s">
        <v>260</v>
      </c>
      <c r="L12" s="27"/>
      <c r="M12" s="27"/>
      <c r="N12" s="26" t="s">
        <v>290</v>
      </c>
      <c r="O12" s="32"/>
      <c r="P12" s="26" t="s">
        <v>290</v>
      </c>
      <c r="Q12" s="27"/>
      <c r="R12" s="27"/>
      <c r="S12" s="32"/>
      <c r="T12" s="32"/>
      <c r="U12" s="32"/>
      <c r="V12" s="26" t="s">
        <v>222</v>
      </c>
      <c r="W12" s="40" t="s">
        <v>263</v>
      </c>
      <c r="X12" s="29" t="s">
        <v>31</v>
      </c>
      <c r="Y12" s="32"/>
      <c r="Z12" s="27"/>
      <c r="AA12" s="27"/>
      <c r="AB12" s="31"/>
      <c r="AC12" s="59"/>
      <c r="AD12" s="31" t="s">
        <v>740</v>
      </c>
      <c r="AE12" s="32"/>
      <c r="AF12" s="36" t="s">
        <v>256</v>
      </c>
      <c r="AG12" s="32"/>
      <c r="AH12" s="38" t="s">
        <v>291</v>
      </c>
    </row>
    <row r="13" spans="1:34" ht="87.75" customHeight="1" x14ac:dyDescent="0.25">
      <c r="A13" s="1">
        <f t="shared" si="0"/>
        <v>12</v>
      </c>
      <c r="B13" s="33" t="s">
        <v>219</v>
      </c>
      <c r="C13" s="26" t="s">
        <v>292</v>
      </c>
      <c r="D13" s="26" t="s">
        <v>26</v>
      </c>
      <c r="E13" s="32" t="s">
        <v>293</v>
      </c>
      <c r="F13" s="27"/>
      <c r="G13" s="27"/>
      <c r="H13" s="36">
        <v>450</v>
      </c>
      <c r="I13" s="37">
        <v>43080</v>
      </c>
      <c r="J13" s="36">
        <v>450</v>
      </c>
      <c r="K13" s="26" t="s">
        <v>294</v>
      </c>
      <c r="L13" s="27"/>
      <c r="M13" s="27"/>
      <c r="N13" s="26" t="s">
        <v>295</v>
      </c>
      <c r="O13" s="32"/>
      <c r="P13" s="26" t="s">
        <v>295</v>
      </c>
      <c r="Q13" s="27"/>
      <c r="R13" s="27"/>
      <c r="S13" s="32"/>
      <c r="T13" s="32"/>
      <c r="U13" s="32"/>
      <c r="V13" s="26" t="s">
        <v>222</v>
      </c>
      <c r="W13" s="40">
        <v>43747</v>
      </c>
      <c r="X13" s="29" t="s">
        <v>31</v>
      </c>
      <c r="Y13" s="32"/>
      <c r="Z13" s="27"/>
      <c r="AA13" s="27"/>
      <c r="AB13" s="31"/>
      <c r="AC13" s="59"/>
      <c r="AD13" s="31" t="s">
        <v>740</v>
      </c>
      <c r="AE13" s="32"/>
      <c r="AF13" s="36" t="s">
        <v>256</v>
      </c>
      <c r="AG13" s="32"/>
      <c r="AH13" s="38" t="s">
        <v>296</v>
      </c>
    </row>
    <row r="14" spans="1:34" ht="60" x14ac:dyDescent="0.25">
      <c r="A14" s="1">
        <f t="shared" si="0"/>
        <v>13</v>
      </c>
      <c r="B14" s="33" t="s">
        <v>219</v>
      </c>
      <c r="C14" s="26" t="s">
        <v>297</v>
      </c>
      <c r="D14" s="26" t="s">
        <v>26</v>
      </c>
      <c r="E14" s="32" t="s">
        <v>298</v>
      </c>
      <c r="F14" s="27"/>
      <c r="G14" s="27"/>
      <c r="H14" s="36">
        <v>250</v>
      </c>
      <c r="I14" s="40" t="s">
        <v>739</v>
      </c>
      <c r="J14" s="36">
        <v>250</v>
      </c>
      <c r="K14" s="26" t="s">
        <v>260</v>
      </c>
      <c r="L14" s="27"/>
      <c r="M14" s="27"/>
      <c r="N14" s="26" t="s">
        <v>299</v>
      </c>
      <c r="O14" s="32"/>
      <c r="P14" s="26" t="s">
        <v>299</v>
      </c>
      <c r="Q14" s="27"/>
      <c r="R14" s="27"/>
      <c r="S14" s="32"/>
      <c r="T14" s="32"/>
      <c r="U14" s="32"/>
      <c r="V14" s="36" t="s">
        <v>222</v>
      </c>
      <c r="W14" s="40" t="s">
        <v>263</v>
      </c>
      <c r="X14" s="29" t="s">
        <v>31</v>
      </c>
      <c r="Y14" s="32"/>
      <c r="Z14" s="27"/>
      <c r="AA14" s="27"/>
      <c r="AB14" s="31"/>
      <c r="AC14" s="59"/>
      <c r="AD14" s="31" t="s">
        <v>740</v>
      </c>
      <c r="AE14" s="32"/>
      <c r="AF14" s="36" t="s">
        <v>256</v>
      </c>
      <c r="AG14" s="32"/>
      <c r="AH14" s="38" t="s">
        <v>300</v>
      </c>
    </row>
    <row r="15" spans="1:34" ht="90" x14ac:dyDescent="0.25">
      <c r="A15" s="1">
        <f t="shared" si="0"/>
        <v>14</v>
      </c>
      <c r="B15" s="33" t="s">
        <v>219</v>
      </c>
      <c r="C15" s="26" t="s">
        <v>301</v>
      </c>
      <c r="D15" s="26" t="s">
        <v>26</v>
      </c>
      <c r="E15" s="32" t="s">
        <v>302</v>
      </c>
      <c r="F15" s="27"/>
      <c r="G15" s="27"/>
      <c r="H15" s="36" t="s">
        <v>303</v>
      </c>
      <c r="I15" s="37">
        <v>43209</v>
      </c>
      <c r="J15" s="36" t="s">
        <v>303</v>
      </c>
      <c r="K15" s="26" t="s">
        <v>281</v>
      </c>
      <c r="L15" s="27"/>
      <c r="M15" s="27"/>
      <c r="N15" s="26" t="s">
        <v>304</v>
      </c>
      <c r="O15" s="32"/>
      <c r="P15" s="26" t="s">
        <v>304</v>
      </c>
      <c r="Q15" s="27"/>
      <c r="R15" s="27"/>
      <c r="S15" s="32"/>
      <c r="T15" s="32"/>
      <c r="U15" s="32"/>
      <c r="V15" s="26" t="s">
        <v>222</v>
      </c>
      <c r="W15" s="40">
        <v>43452</v>
      </c>
      <c r="X15" s="29" t="s">
        <v>31</v>
      </c>
      <c r="Y15" s="32"/>
      <c r="Z15" s="27"/>
      <c r="AA15" s="27"/>
      <c r="AB15" s="31"/>
      <c r="AC15" s="59"/>
      <c r="AD15" s="31" t="s">
        <v>740</v>
      </c>
      <c r="AE15" s="32"/>
      <c r="AF15" s="36" t="s">
        <v>256</v>
      </c>
      <c r="AG15" s="32"/>
      <c r="AH15" s="38" t="s">
        <v>305</v>
      </c>
    </row>
    <row r="16" spans="1:34" ht="60" x14ac:dyDescent="0.25">
      <c r="A16" s="1">
        <f t="shared" si="0"/>
        <v>15</v>
      </c>
      <c r="B16" s="33" t="s">
        <v>219</v>
      </c>
      <c r="C16" s="26" t="s">
        <v>306</v>
      </c>
      <c r="D16" s="26" t="s">
        <v>26</v>
      </c>
      <c r="E16" s="32" t="s">
        <v>307</v>
      </c>
      <c r="F16" s="27"/>
      <c r="G16" s="27"/>
      <c r="H16" s="36" t="s">
        <v>303</v>
      </c>
      <c r="I16" s="37">
        <v>43143</v>
      </c>
      <c r="J16" s="36" t="s">
        <v>303</v>
      </c>
      <c r="K16" s="26" t="s">
        <v>281</v>
      </c>
      <c r="L16" s="27"/>
      <c r="M16" s="27"/>
      <c r="N16" s="26" t="s">
        <v>308</v>
      </c>
      <c r="O16" s="32"/>
      <c r="P16" s="26" t="s">
        <v>308</v>
      </c>
      <c r="Q16" s="27"/>
      <c r="R16" s="27"/>
      <c r="S16" s="32"/>
      <c r="T16" s="32"/>
      <c r="U16" s="32"/>
      <c r="V16" s="26" t="s">
        <v>222</v>
      </c>
      <c r="W16" s="40" t="s">
        <v>309</v>
      </c>
      <c r="X16" s="29" t="s">
        <v>31</v>
      </c>
      <c r="Y16" s="32"/>
      <c r="Z16" s="27"/>
      <c r="AA16" s="27"/>
      <c r="AB16" s="31"/>
      <c r="AC16" s="59"/>
      <c r="AD16" s="31" t="s">
        <v>740</v>
      </c>
      <c r="AE16" s="32"/>
      <c r="AF16" s="36" t="s">
        <v>256</v>
      </c>
      <c r="AG16" s="32"/>
      <c r="AH16" s="38" t="s">
        <v>310</v>
      </c>
    </row>
    <row r="17" spans="1:34" ht="60" x14ac:dyDescent="0.25">
      <c r="A17" s="1">
        <f t="shared" si="0"/>
        <v>16</v>
      </c>
      <c r="B17" s="33" t="s">
        <v>219</v>
      </c>
      <c r="C17" s="26" t="s">
        <v>311</v>
      </c>
      <c r="D17" s="26" t="s">
        <v>26</v>
      </c>
      <c r="E17" s="32" t="s">
        <v>312</v>
      </c>
      <c r="F17" s="27"/>
      <c r="G17" s="27"/>
      <c r="H17" s="36">
        <v>84</v>
      </c>
      <c r="I17" s="37">
        <v>43164</v>
      </c>
      <c r="J17" s="36">
        <v>84</v>
      </c>
      <c r="K17" s="26" t="s">
        <v>313</v>
      </c>
      <c r="L17" s="27"/>
      <c r="M17" s="27"/>
      <c r="N17" s="26" t="s">
        <v>314</v>
      </c>
      <c r="O17" s="32"/>
      <c r="P17" s="26" t="s">
        <v>314</v>
      </c>
      <c r="Q17" s="27"/>
      <c r="R17" s="27"/>
      <c r="S17" s="32"/>
      <c r="T17" s="32"/>
      <c r="U17" s="32"/>
      <c r="V17" s="26" t="s">
        <v>222</v>
      </c>
      <c r="W17" s="40" t="s">
        <v>315</v>
      </c>
      <c r="X17" s="29" t="s">
        <v>31</v>
      </c>
      <c r="Y17" s="32"/>
      <c r="Z17" s="27"/>
      <c r="AA17" s="27"/>
      <c r="AB17" s="31"/>
      <c r="AC17" s="59"/>
      <c r="AD17" s="31" t="s">
        <v>740</v>
      </c>
      <c r="AE17" s="32"/>
      <c r="AF17" s="36" t="s">
        <v>256</v>
      </c>
      <c r="AG17" s="32"/>
      <c r="AH17" s="38" t="s">
        <v>316</v>
      </c>
    </row>
    <row r="18" spans="1:34" ht="60" x14ac:dyDescent="0.25">
      <c r="A18" s="1">
        <f t="shared" si="0"/>
        <v>17</v>
      </c>
      <c r="B18" s="33" t="s">
        <v>219</v>
      </c>
      <c r="C18" s="26" t="s">
        <v>317</v>
      </c>
      <c r="D18" s="26" t="s">
        <v>26</v>
      </c>
      <c r="E18" s="32" t="s">
        <v>318</v>
      </c>
      <c r="F18" s="27"/>
      <c r="G18" s="27"/>
      <c r="H18" s="36">
        <v>60</v>
      </c>
      <c r="I18" s="37">
        <v>43479</v>
      </c>
      <c r="J18" s="36">
        <v>60</v>
      </c>
      <c r="K18" s="26" t="s">
        <v>223</v>
      </c>
      <c r="L18" s="27"/>
      <c r="M18" s="27"/>
      <c r="N18" s="26" t="s">
        <v>319</v>
      </c>
      <c r="O18" s="32"/>
      <c r="P18" s="26" t="s">
        <v>319</v>
      </c>
      <c r="Q18" s="27"/>
      <c r="R18" s="27"/>
      <c r="S18" s="32"/>
      <c r="T18" s="32"/>
      <c r="U18" s="32"/>
      <c r="V18" s="26" t="s">
        <v>222</v>
      </c>
      <c r="W18" s="40" t="s">
        <v>320</v>
      </c>
      <c r="X18" s="39"/>
      <c r="Y18" s="32"/>
      <c r="Z18" s="27"/>
      <c r="AA18" s="27"/>
      <c r="AB18" s="31"/>
      <c r="AC18" s="59"/>
      <c r="AD18" s="31" t="s">
        <v>740</v>
      </c>
      <c r="AE18" s="32"/>
      <c r="AF18" s="26" t="s">
        <v>222</v>
      </c>
      <c r="AG18" s="32"/>
      <c r="AH18" s="38" t="s">
        <v>321</v>
      </c>
    </row>
    <row r="19" spans="1:34" ht="75" x14ac:dyDescent="0.25">
      <c r="A19" s="1">
        <f t="shared" si="0"/>
        <v>18</v>
      </c>
      <c r="B19" s="33" t="s">
        <v>219</v>
      </c>
      <c r="C19" s="26" t="s">
        <v>322</v>
      </c>
      <c r="D19" s="26" t="s">
        <v>26</v>
      </c>
      <c r="E19" s="32" t="s">
        <v>323</v>
      </c>
      <c r="F19" s="27"/>
      <c r="G19" s="27"/>
      <c r="H19" s="36">
        <v>60</v>
      </c>
      <c r="I19" s="37">
        <v>43311</v>
      </c>
      <c r="J19" s="36">
        <v>60</v>
      </c>
      <c r="K19" s="26" t="s">
        <v>281</v>
      </c>
      <c r="L19" s="27"/>
      <c r="M19" s="27"/>
      <c r="N19" s="26" t="s">
        <v>324</v>
      </c>
      <c r="O19" s="32"/>
      <c r="P19" s="26" t="s">
        <v>324</v>
      </c>
      <c r="Q19" s="27"/>
      <c r="R19" s="27"/>
      <c r="S19" s="32"/>
      <c r="T19" s="32"/>
      <c r="U19" s="32"/>
      <c r="V19" s="26" t="s">
        <v>222</v>
      </c>
      <c r="W19" s="40">
        <v>43818</v>
      </c>
      <c r="X19" s="29" t="s">
        <v>31</v>
      </c>
      <c r="Y19" s="32"/>
      <c r="Z19" s="27"/>
      <c r="AA19" s="27"/>
      <c r="AB19" s="31"/>
      <c r="AC19" s="59"/>
      <c r="AD19" s="31" t="s">
        <v>740</v>
      </c>
      <c r="AE19" s="32"/>
      <c r="AF19" s="36" t="s">
        <v>256</v>
      </c>
      <c r="AG19" s="32"/>
      <c r="AH19" s="38" t="s">
        <v>325</v>
      </c>
    </row>
    <row r="20" spans="1:34" ht="75" x14ac:dyDescent="0.25">
      <c r="A20" s="1">
        <f t="shared" si="0"/>
        <v>19</v>
      </c>
      <c r="B20" s="33" t="s">
        <v>219</v>
      </c>
      <c r="C20" s="26" t="s">
        <v>326</v>
      </c>
      <c r="D20" s="26" t="s">
        <v>26</v>
      </c>
      <c r="E20" s="32" t="s">
        <v>327</v>
      </c>
      <c r="F20" s="27"/>
      <c r="G20" s="27"/>
      <c r="H20" s="36">
        <v>165</v>
      </c>
      <c r="I20" s="37">
        <v>43514</v>
      </c>
      <c r="J20" s="36">
        <v>165</v>
      </c>
      <c r="K20" s="26" t="s">
        <v>281</v>
      </c>
      <c r="L20" s="27"/>
      <c r="M20" s="27"/>
      <c r="N20" s="26" t="s">
        <v>328</v>
      </c>
      <c r="O20" s="32"/>
      <c r="P20" s="26" t="s">
        <v>328</v>
      </c>
      <c r="Q20" s="27"/>
      <c r="R20" s="27"/>
      <c r="S20" s="32"/>
      <c r="T20" s="32"/>
      <c r="U20" s="32"/>
      <c r="V20" s="26" t="s">
        <v>222</v>
      </c>
      <c r="W20" s="40">
        <v>44084</v>
      </c>
      <c r="X20" s="29" t="s">
        <v>31</v>
      </c>
      <c r="Y20" s="32"/>
      <c r="Z20" s="27"/>
      <c r="AA20" s="27"/>
      <c r="AB20" s="31"/>
      <c r="AC20" s="59"/>
      <c r="AD20" s="31" t="s">
        <v>740</v>
      </c>
      <c r="AE20" s="32"/>
      <c r="AF20" s="36" t="s">
        <v>256</v>
      </c>
      <c r="AG20" s="32"/>
      <c r="AH20" s="38" t="s">
        <v>329</v>
      </c>
    </row>
    <row r="21" spans="1:34" ht="60" x14ac:dyDescent="0.25">
      <c r="A21" s="1">
        <f t="shared" si="0"/>
        <v>20</v>
      </c>
      <c r="B21" s="33" t="s">
        <v>219</v>
      </c>
      <c r="C21" s="26" t="s">
        <v>330</v>
      </c>
      <c r="D21" s="26" t="s">
        <v>26</v>
      </c>
      <c r="E21" s="32" t="s">
        <v>331</v>
      </c>
      <c r="F21" s="27"/>
      <c r="G21" s="27"/>
      <c r="H21" s="36">
        <v>78</v>
      </c>
      <c r="I21" s="37">
        <v>43381</v>
      </c>
      <c r="J21" s="36">
        <v>78</v>
      </c>
      <c r="K21" s="26" t="s">
        <v>332</v>
      </c>
      <c r="L21" s="27"/>
      <c r="M21" s="27"/>
      <c r="N21" s="26" t="s">
        <v>333</v>
      </c>
      <c r="O21" s="32"/>
      <c r="P21" s="26" t="s">
        <v>333</v>
      </c>
      <c r="Q21" s="27"/>
      <c r="R21" s="27"/>
      <c r="S21" s="32"/>
      <c r="T21" s="32"/>
      <c r="U21" s="32"/>
      <c r="V21" s="26" t="s">
        <v>222</v>
      </c>
      <c r="W21" s="40" t="s">
        <v>263</v>
      </c>
      <c r="X21" s="29" t="s">
        <v>31</v>
      </c>
      <c r="Y21" s="32"/>
      <c r="Z21" s="27"/>
      <c r="AA21" s="27"/>
      <c r="AB21" s="31"/>
      <c r="AC21" s="59"/>
      <c r="AD21" s="31" t="s">
        <v>740</v>
      </c>
      <c r="AE21" s="32"/>
      <c r="AF21" s="36" t="s">
        <v>256</v>
      </c>
      <c r="AG21" s="32"/>
      <c r="AH21" s="38" t="s">
        <v>334</v>
      </c>
    </row>
    <row r="22" spans="1:34" ht="45" x14ac:dyDescent="0.25">
      <c r="A22" s="1">
        <f t="shared" si="0"/>
        <v>21</v>
      </c>
      <c r="B22" s="33" t="s">
        <v>219</v>
      </c>
      <c r="C22" s="26" t="s">
        <v>335</v>
      </c>
      <c r="D22" s="26" t="s">
        <v>26</v>
      </c>
      <c r="E22" s="32" t="s">
        <v>336</v>
      </c>
      <c r="F22" s="27"/>
      <c r="G22" s="27"/>
      <c r="H22" s="36">
        <v>25</v>
      </c>
      <c r="I22" s="37">
        <v>43416</v>
      </c>
      <c r="J22" s="36">
        <v>25</v>
      </c>
      <c r="K22" s="26" t="s">
        <v>223</v>
      </c>
      <c r="L22" s="27"/>
      <c r="M22" s="27"/>
      <c r="N22" s="26" t="s">
        <v>272</v>
      </c>
      <c r="O22" s="32"/>
      <c r="P22" s="26" t="s">
        <v>272</v>
      </c>
      <c r="Q22" s="27"/>
      <c r="R22" s="27"/>
      <c r="S22" s="32"/>
      <c r="T22" s="32"/>
      <c r="U22" s="32"/>
      <c r="V22" s="26" t="s">
        <v>222</v>
      </c>
      <c r="W22" s="40">
        <v>43817</v>
      </c>
      <c r="X22" s="29" t="s">
        <v>31</v>
      </c>
      <c r="Y22" s="32"/>
      <c r="Z22" s="27"/>
      <c r="AA22" s="27"/>
      <c r="AB22" s="31"/>
      <c r="AC22" s="59"/>
      <c r="AD22" s="31" t="s">
        <v>740</v>
      </c>
      <c r="AE22" s="32"/>
      <c r="AF22" s="36" t="s">
        <v>256</v>
      </c>
      <c r="AG22" s="32"/>
      <c r="AH22" s="38"/>
    </row>
    <row r="23" spans="1:34" ht="75" x14ac:dyDescent="0.25">
      <c r="A23" s="1">
        <f t="shared" si="0"/>
        <v>22</v>
      </c>
      <c r="B23" s="33" t="s">
        <v>219</v>
      </c>
      <c r="C23" s="26" t="s">
        <v>337</v>
      </c>
      <c r="D23" s="26" t="s">
        <v>26</v>
      </c>
      <c r="E23" s="32" t="s">
        <v>338</v>
      </c>
      <c r="F23" s="27"/>
      <c r="G23" s="27"/>
      <c r="H23" s="36" t="s">
        <v>303</v>
      </c>
      <c r="I23" s="37">
        <v>43402</v>
      </c>
      <c r="J23" s="36" t="s">
        <v>303</v>
      </c>
      <c r="K23" s="26" t="s">
        <v>339</v>
      </c>
      <c r="L23" s="27"/>
      <c r="M23" s="27"/>
      <c r="N23" s="26" t="s">
        <v>340</v>
      </c>
      <c r="O23" s="32"/>
      <c r="P23" s="26" t="s">
        <v>340</v>
      </c>
      <c r="Q23" s="27"/>
      <c r="R23" s="27"/>
      <c r="S23" s="32"/>
      <c r="T23" s="32"/>
      <c r="U23" s="32"/>
      <c r="V23" s="26" t="s">
        <v>222</v>
      </c>
      <c r="W23" s="37">
        <v>43798</v>
      </c>
      <c r="X23" s="29" t="s">
        <v>31</v>
      </c>
      <c r="Y23" s="32"/>
      <c r="Z23" s="27"/>
      <c r="AA23" s="27"/>
      <c r="AB23" s="31"/>
      <c r="AC23" s="59"/>
      <c r="AD23" s="31" t="s">
        <v>740</v>
      </c>
      <c r="AE23" s="32"/>
      <c r="AF23" s="36" t="s">
        <v>238</v>
      </c>
      <c r="AG23" s="32"/>
      <c r="AH23" s="38" t="s">
        <v>341</v>
      </c>
    </row>
    <row r="24" spans="1:34" ht="45" x14ac:dyDescent="0.25">
      <c r="A24" s="1">
        <f t="shared" si="0"/>
        <v>23</v>
      </c>
      <c r="B24" s="33" t="s">
        <v>219</v>
      </c>
      <c r="C24" s="26" t="s">
        <v>342</v>
      </c>
      <c r="D24" s="26" t="s">
        <v>26</v>
      </c>
      <c r="E24" s="32" t="s">
        <v>343</v>
      </c>
      <c r="F24" s="27"/>
      <c r="G24" s="27"/>
      <c r="H24" s="36">
        <v>450</v>
      </c>
      <c r="I24" s="37">
        <v>43563</v>
      </c>
      <c r="J24" s="36">
        <v>450</v>
      </c>
      <c r="K24" s="26" t="s">
        <v>344</v>
      </c>
      <c r="L24" s="27"/>
      <c r="M24" s="27"/>
      <c r="N24" s="26" t="s">
        <v>345</v>
      </c>
      <c r="O24" s="32"/>
      <c r="P24" s="26" t="s">
        <v>345</v>
      </c>
      <c r="Q24" s="27"/>
      <c r="R24" s="27"/>
      <c r="S24" s="32"/>
      <c r="T24" s="32"/>
      <c r="U24" s="32"/>
      <c r="V24" s="26" t="s">
        <v>222</v>
      </c>
      <c r="W24" s="40" t="s">
        <v>346</v>
      </c>
      <c r="X24" s="29" t="s">
        <v>31</v>
      </c>
      <c r="Y24" s="32"/>
      <c r="Z24" s="27"/>
      <c r="AA24" s="27"/>
      <c r="AB24" s="31"/>
      <c r="AC24" s="59"/>
      <c r="AD24" s="31" t="s">
        <v>740</v>
      </c>
      <c r="AE24" s="32"/>
      <c r="AF24" s="36" t="s">
        <v>238</v>
      </c>
      <c r="AG24" s="32"/>
      <c r="AH24" s="38" t="s">
        <v>347</v>
      </c>
    </row>
    <row r="25" spans="1:34" ht="45" x14ac:dyDescent="0.25">
      <c r="A25" s="1">
        <f t="shared" si="0"/>
        <v>24</v>
      </c>
      <c r="B25" s="33" t="s">
        <v>219</v>
      </c>
      <c r="C25" s="26" t="s">
        <v>348</v>
      </c>
      <c r="D25" s="26" t="s">
        <v>26</v>
      </c>
      <c r="E25" s="32" t="s">
        <v>349</v>
      </c>
      <c r="F25" s="27"/>
      <c r="G25" s="27"/>
      <c r="H25" s="36">
        <v>2</v>
      </c>
      <c r="I25" s="37">
        <v>43584</v>
      </c>
      <c r="J25" s="36">
        <v>2</v>
      </c>
      <c r="K25" s="26" t="s">
        <v>281</v>
      </c>
      <c r="L25" s="27"/>
      <c r="M25" s="27"/>
      <c r="N25" s="26" t="s">
        <v>350</v>
      </c>
      <c r="O25" s="32"/>
      <c r="P25" s="26" t="s">
        <v>350</v>
      </c>
      <c r="Q25" s="27"/>
      <c r="R25" s="27"/>
      <c r="S25" s="32"/>
      <c r="T25" s="32"/>
      <c r="U25" s="32"/>
      <c r="V25" s="26" t="s">
        <v>222</v>
      </c>
      <c r="W25" s="40" t="s">
        <v>320</v>
      </c>
      <c r="X25" s="39"/>
      <c r="Y25" s="32"/>
      <c r="Z25" s="27"/>
      <c r="AA25" s="27"/>
      <c r="AB25" s="31"/>
      <c r="AC25" s="59"/>
      <c r="AD25" s="31" t="s">
        <v>740</v>
      </c>
      <c r="AE25" s="32"/>
      <c r="AF25" s="26" t="s">
        <v>222</v>
      </c>
      <c r="AG25" s="32"/>
      <c r="AH25" s="38" t="s">
        <v>351</v>
      </c>
    </row>
    <row r="26" spans="1:34" ht="60" x14ac:dyDescent="0.25">
      <c r="A26" s="1">
        <f t="shared" si="0"/>
        <v>25</v>
      </c>
      <c r="B26" s="33" t="s">
        <v>219</v>
      </c>
      <c r="C26" s="26" t="s">
        <v>352</v>
      </c>
      <c r="D26" s="26" t="s">
        <v>26</v>
      </c>
      <c r="E26" s="32" t="s">
        <v>353</v>
      </c>
      <c r="F26" s="27"/>
      <c r="G26" s="27"/>
      <c r="H26" s="36">
        <v>130</v>
      </c>
      <c r="I26" s="40" t="s">
        <v>354</v>
      </c>
      <c r="J26" s="36">
        <v>130</v>
      </c>
      <c r="K26" s="26" t="s">
        <v>355</v>
      </c>
      <c r="L26" s="27"/>
      <c r="M26" s="27"/>
      <c r="N26" s="26" t="s">
        <v>356</v>
      </c>
      <c r="O26" s="32"/>
      <c r="P26" s="26" t="s">
        <v>356</v>
      </c>
      <c r="Q26" s="27"/>
      <c r="R26" s="27"/>
      <c r="S26" s="32"/>
      <c r="T26" s="32"/>
      <c r="U26" s="32"/>
      <c r="V26" s="26" t="s">
        <v>222</v>
      </c>
      <c r="W26" s="40" t="s">
        <v>320</v>
      </c>
      <c r="X26" s="29" t="s">
        <v>31</v>
      </c>
      <c r="Y26" s="32"/>
      <c r="Z26" s="27"/>
      <c r="AA26" s="27"/>
      <c r="AB26" s="31"/>
      <c r="AC26" s="59"/>
      <c r="AD26" s="31" t="s">
        <v>740</v>
      </c>
      <c r="AE26" s="32"/>
      <c r="AF26" s="26" t="s">
        <v>222</v>
      </c>
      <c r="AG26" s="32"/>
      <c r="AH26" s="38" t="s">
        <v>357</v>
      </c>
    </row>
    <row r="27" spans="1:34" ht="96" customHeight="1" x14ac:dyDescent="0.25">
      <c r="A27" s="1">
        <f t="shared" si="0"/>
        <v>26</v>
      </c>
      <c r="B27" s="33" t="s">
        <v>219</v>
      </c>
      <c r="C27" s="26" t="s">
        <v>358</v>
      </c>
      <c r="D27" s="26" t="s">
        <v>26</v>
      </c>
      <c r="E27" s="32" t="s">
        <v>359</v>
      </c>
      <c r="F27" s="27"/>
      <c r="G27" s="27"/>
      <c r="H27" s="36">
        <v>400</v>
      </c>
      <c r="I27" s="37">
        <v>43654</v>
      </c>
      <c r="J27" s="36">
        <v>400</v>
      </c>
      <c r="K27" s="26" t="s">
        <v>360</v>
      </c>
      <c r="L27" s="27"/>
      <c r="M27" s="27"/>
      <c r="N27" s="26" t="s">
        <v>361</v>
      </c>
      <c r="O27" s="32"/>
      <c r="P27" s="26" t="s">
        <v>361</v>
      </c>
      <c r="Q27" s="27"/>
      <c r="R27" s="27"/>
      <c r="S27" s="32"/>
      <c r="T27" s="32"/>
      <c r="U27" s="32"/>
      <c r="V27" s="26" t="s">
        <v>222</v>
      </c>
      <c r="W27" s="40" t="s">
        <v>263</v>
      </c>
      <c r="X27" s="29" t="s">
        <v>31</v>
      </c>
      <c r="Y27" s="32"/>
      <c r="Z27" s="27"/>
      <c r="AA27" s="27"/>
      <c r="AB27" s="31"/>
      <c r="AC27" s="59"/>
      <c r="AD27" s="31" t="s">
        <v>740</v>
      </c>
      <c r="AE27" s="32"/>
      <c r="AF27" s="36" t="s">
        <v>238</v>
      </c>
      <c r="AG27" s="32"/>
      <c r="AH27" s="38" t="s">
        <v>362</v>
      </c>
    </row>
    <row r="28" spans="1:34" ht="138.75" customHeight="1" x14ac:dyDescent="0.25">
      <c r="A28" s="1">
        <f t="shared" si="0"/>
        <v>27</v>
      </c>
      <c r="B28" s="33" t="s">
        <v>219</v>
      </c>
      <c r="C28" s="26" t="s">
        <v>363</v>
      </c>
      <c r="D28" s="26" t="s">
        <v>26</v>
      </c>
      <c r="E28" s="32" t="s">
        <v>364</v>
      </c>
      <c r="F28" s="27"/>
      <c r="G28" s="27"/>
      <c r="H28" s="36">
        <v>250</v>
      </c>
      <c r="I28" s="37">
        <v>43528</v>
      </c>
      <c r="J28" s="36">
        <v>250</v>
      </c>
      <c r="K28" s="26" t="s">
        <v>365</v>
      </c>
      <c r="L28" s="27"/>
      <c r="M28" s="27"/>
      <c r="N28" s="26" t="s">
        <v>366</v>
      </c>
      <c r="O28" s="32"/>
      <c r="P28" s="26" t="s">
        <v>366</v>
      </c>
      <c r="Q28" s="27"/>
      <c r="R28" s="27"/>
      <c r="S28" s="32"/>
      <c r="T28" s="32"/>
      <c r="U28" s="32"/>
      <c r="V28" s="26" t="s">
        <v>222</v>
      </c>
      <c r="W28" s="40" t="s">
        <v>263</v>
      </c>
      <c r="X28" s="29" t="s">
        <v>31</v>
      </c>
      <c r="Y28" s="32"/>
      <c r="Z28" s="27"/>
      <c r="AA28" s="27"/>
      <c r="AB28" s="31"/>
      <c r="AC28" s="59"/>
      <c r="AD28" s="31" t="s">
        <v>740</v>
      </c>
      <c r="AE28" s="32"/>
      <c r="AF28" s="36" t="s">
        <v>238</v>
      </c>
      <c r="AG28" s="32"/>
      <c r="AH28" s="38" t="s">
        <v>367</v>
      </c>
    </row>
    <row r="29" spans="1:34" ht="96" customHeight="1" x14ac:dyDescent="0.25">
      <c r="A29" s="1">
        <f t="shared" si="0"/>
        <v>28</v>
      </c>
      <c r="B29" s="33" t="s">
        <v>219</v>
      </c>
      <c r="C29" s="26" t="s">
        <v>368</v>
      </c>
      <c r="D29" s="26" t="s">
        <v>26</v>
      </c>
      <c r="E29" s="32" t="s">
        <v>369</v>
      </c>
      <c r="F29" s="27"/>
      <c r="G29" s="27"/>
      <c r="H29" s="36">
        <v>30</v>
      </c>
      <c r="I29" s="37">
        <v>43528</v>
      </c>
      <c r="J29" s="36">
        <v>30</v>
      </c>
      <c r="K29" s="26" t="s">
        <v>370</v>
      </c>
      <c r="L29" s="27"/>
      <c r="M29" s="27"/>
      <c r="N29" s="26" t="s">
        <v>371</v>
      </c>
      <c r="O29" s="32"/>
      <c r="P29" s="26" t="s">
        <v>371</v>
      </c>
      <c r="Q29" s="27"/>
      <c r="R29" s="27"/>
      <c r="S29" s="32"/>
      <c r="T29" s="32"/>
      <c r="U29" s="32"/>
      <c r="V29" s="26" t="s">
        <v>222</v>
      </c>
      <c r="W29" s="40" t="s">
        <v>263</v>
      </c>
      <c r="X29" s="29" t="s">
        <v>36</v>
      </c>
      <c r="Y29" s="32"/>
      <c r="Z29" s="27"/>
      <c r="AA29" s="27"/>
      <c r="AB29" s="31"/>
      <c r="AC29" s="59"/>
      <c r="AD29" s="31" t="s">
        <v>740</v>
      </c>
      <c r="AE29" s="32"/>
      <c r="AF29" s="36" t="s">
        <v>372</v>
      </c>
      <c r="AG29" s="32"/>
      <c r="AH29" s="38" t="s">
        <v>373</v>
      </c>
    </row>
    <row r="30" spans="1:34" ht="81.75" customHeight="1" x14ac:dyDescent="0.25">
      <c r="A30" s="1">
        <f t="shared" si="0"/>
        <v>29</v>
      </c>
      <c r="B30" s="33" t="s">
        <v>219</v>
      </c>
      <c r="C30" s="26" t="s">
        <v>374</v>
      </c>
      <c r="D30" s="26" t="s">
        <v>26</v>
      </c>
      <c r="E30" s="32" t="s">
        <v>375</v>
      </c>
      <c r="F30" s="27"/>
      <c r="G30" s="27"/>
      <c r="H30" s="36">
        <v>34</v>
      </c>
      <c r="I30" s="37">
        <v>43535</v>
      </c>
      <c r="J30" s="36">
        <v>34</v>
      </c>
      <c r="K30" s="26" t="s">
        <v>376</v>
      </c>
      <c r="L30" s="27"/>
      <c r="M30" s="27"/>
      <c r="N30" s="26" t="s">
        <v>276</v>
      </c>
      <c r="O30" s="32"/>
      <c r="P30" s="26" t="s">
        <v>276</v>
      </c>
      <c r="Q30" s="27"/>
      <c r="R30" s="27"/>
      <c r="S30" s="32"/>
      <c r="T30" s="32"/>
      <c r="U30" s="32"/>
      <c r="V30" s="26" t="s">
        <v>222</v>
      </c>
      <c r="W30" s="40" t="s">
        <v>263</v>
      </c>
      <c r="X30" s="29" t="s">
        <v>31</v>
      </c>
      <c r="Y30" s="32"/>
      <c r="Z30" s="27"/>
      <c r="AA30" s="27"/>
      <c r="AB30" s="31"/>
      <c r="AC30" s="59"/>
      <c r="AD30" s="31" t="s">
        <v>740</v>
      </c>
      <c r="AE30" s="32"/>
      <c r="AF30" s="36" t="s">
        <v>238</v>
      </c>
      <c r="AG30" s="32"/>
      <c r="AH30" s="38" t="s">
        <v>377</v>
      </c>
    </row>
    <row r="31" spans="1:34" ht="90" x14ac:dyDescent="0.25">
      <c r="A31" s="1">
        <f t="shared" si="0"/>
        <v>30</v>
      </c>
      <c r="B31" s="33" t="s">
        <v>219</v>
      </c>
      <c r="C31" s="26" t="s">
        <v>378</v>
      </c>
      <c r="D31" s="26" t="s">
        <v>26</v>
      </c>
      <c r="E31" s="32" t="s">
        <v>379</v>
      </c>
      <c r="F31" s="27"/>
      <c r="G31" s="27"/>
      <c r="H31" s="36"/>
      <c r="I31" s="37"/>
      <c r="J31" s="36"/>
      <c r="K31" s="26"/>
      <c r="L31" s="27"/>
      <c r="M31" s="27"/>
      <c r="N31" s="26" t="s">
        <v>380</v>
      </c>
      <c r="O31" s="32"/>
      <c r="P31" s="26" t="s">
        <v>380</v>
      </c>
      <c r="Q31" s="27"/>
      <c r="R31" s="27"/>
      <c r="S31" s="32"/>
      <c r="T31" s="32"/>
      <c r="U31" s="32"/>
      <c r="V31" s="26"/>
      <c r="W31" s="40"/>
      <c r="X31" s="39"/>
      <c r="Y31" s="32"/>
      <c r="Z31" s="27"/>
      <c r="AA31" s="27"/>
      <c r="AB31" s="31"/>
      <c r="AC31" s="59"/>
      <c r="AD31" s="31" t="s">
        <v>740</v>
      </c>
      <c r="AE31" s="32"/>
      <c r="AF31" s="36"/>
      <c r="AG31" s="32"/>
      <c r="AH31" s="38" t="s">
        <v>381</v>
      </c>
    </row>
    <row r="32" spans="1:34" ht="88.5" customHeight="1" x14ac:dyDescent="0.25">
      <c r="A32" s="1">
        <f t="shared" si="0"/>
        <v>31</v>
      </c>
      <c r="B32" s="33" t="s">
        <v>219</v>
      </c>
      <c r="C32" s="26" t="s">
        <v>382</v>
      </c>
      <c r="D32" s="26" t="s">
        <v>26</v>
      </c>
      <c r="E32" s="32" t="s">
        <v>383</v>
      </c>
      <c r="F32" s="27"/>
      <c r="G32" s="27"/>
      <c r="H32" s="36">
        <v>148</v>
      </c>
      <c r="I32" s="37">
        <v>43584</v>
      </c>
      <c r="J32" s="36">
        <v>148</v>
      </c>
      <c r="K32" s="26" t="s">
        <v>384</v>
      </c>
      <c r="L32" s="27"/>
      <c r="M32" s="27"/>
      <c r="N32" s="26" t="s">
        <v>385</v>
      </c>
      <c r="O32" s="32"/>
      <c r="P32" s="26" t="s">
        <v>385</v>
      </c>
      <c r="Q32" s="27"/>
      <c r="R32" s="27"/>
      <c r="S32" s="32"/>
      <c r="T32" s="32"/>
      <c r="U32" s="32"/>
      <c r="V32" s="26" t="s">
        <v>222</v>
      </c>
      <c r="W32" s="40" t="s">
        <v>386</v>
      </c>
      <c r="X32" s="29" t="s">
        <v>31</v>
      </c>
      <c r="Y32" s="32"/>
      <c r="Z32" s="27"/>
      <c r="AA32" s="27"/>
      <c r="AB32" s="31"/>
      <c r="AC32" s="59"/>
      <c r="AD32" s="31" t="s">
        <v>740</v>
      </c>
      <c r="AE32" s="32"/>
      <c r="AF32" s="36" t="s">
        <v>238</v>
      </c>
      <c r="AG32" s="32"/>
      <c r="AH32" s="38" t="s">
        <v>387</v>
      </c>
    </row>
    <row r="33" spans="1:34" ht="90" x14ac:dyDescent="0.25">
      <c r="A33" s="1">
        <f t="shared" si="0"/>
        <v>32</v>
      </c>
      <c r="B33" s="33" t="s">
        <v>219</v>
      </c>
      <c r="C33" s="26" t="s">
        <v>388</v>
      </c>
      <c r="D33" s="26" t="s">
        <v>26</v>
      </c>
      <c r="E33" s="32" t="s">
        <v>389</v>
      </c>
      <c r="F33" s="27"/>
      <c r="G33" s="27"/>
      <c r="H33" s="36"/>
      <c r="I33" s="37"/>
      <c r="J33" s="36"/>
      <c r="K33" s="26"/>
      <c r="L33" s="27"/>
      <c r="M33" s="27"/>
      <c r="N33" s="26" t="s">
        <v>390</v>
      </c>
      <c r="O33" s="32"/>
      <c r="P33" s="26" t="s">
        <v>390</v>
      </c>
      <c r="Q33" s="27"/>
      <c r="R33" s="27"/>
      <c r="S33" s="32"/>
      <c r="T33" s="32"/>
      <c r="U33" s="32"/>
      <c r="V33" s="26"/>
      <c r="W33" s="40"/>
      <c r="X33" s="39"/>
      <c r="Y33" s="32"/>
      <c r="Z33" s="27"/>
      <c r="AA33" s="27"/>
      <c r="AB33" s="31"/>
      <c r="AC33" s="59"/>
      <c r="AD33" s="31" t="s">
        <v>740</v>
      </c>
      <c r="AE33" s="32"/>
      <c r="AF33" s="36"/>
      <c r="AG33" s="32"/>
      <c r="AH33" s="38" t="s">
        <v>391</v>
      </c>
    </row>
    <row r="34" spans="1:34" ht="45" x14ac:dyDescent="0.25">
      <c r="A34" s="1">
        <f t="shared" si="0"/>
        <v>33</v>
      </c>
      <c r="B34" s="33" t="s">
        <v>219</v>
      </c>
      <c r="C34" s="26" t="s">
        <v>392</v>
      </c>
      <c r="D34" s="26"/>
      <c r="E34" s="32" t="s">
        <v>393</v>
      </c>
      <c r="F34" s="27"/>
      <c r="G34" s="27"/>
      <c r="H34" s="36"/>
      <c r="I34" s="37"/>
      <c r="J34" s="36"/>
      <c r="K34" s="26"/>
      <c r="L34" s="27"/>
      <c r="M34" s="27"/>
      <c r="N34" s="26" t="s">
        <v>394</v>
      </c>
      <c r="O34" s="32"/>
      <c r="P34" s="26" t="s">
        <v>394</v>
      </c>
      <c r="Q34" s="27"/>
      <c r="R34" s="27"/>
      <c r="S34" s="32"/>
      <c r="T34" s="32"/>
      <c r="U34" s="32"/>
      <c r="V34" s="26"/>
      <c r="W34" s="40"/>
      <c r="X34" s="39"/>
      <c r="Y34" s="32"/>
      <c r="Z34" s="27"/>
      <c r="AA34" s="27"/>
      <c r="AB34" s="31"/>
      <c r="AC34" s="59"/>
      <c r="AD34" s="31" t="s">
        <v>740</v>
      </c>
      <c r="AE34" s="32"/>
      <c r="AF34" s="36"/>
      <c r="AG34" s="32"/>
      <c r="AH34" s="38" t="s">
        <v>395</v>
      </c>
    </row>
    <row r="35" spans="1:34" ht="60" x14ac:dyDescent="0.25">
      <c r="A35" s="1">
        <f t="shared" si="0"/>
        <v>34</v>
      </c>
      <c r="B35" s="33" t="s">
        <v>219</v>
      </c>
      <c r="C35" s="26" t="s">
        <v>396</v>
      </c>
      <c r="D35" s="26" t="s">
        <v>26</v>
      </c>
      <c r="E35" s="32" t="s">
        <v>397</v>
      </c>
      <c r="F35" s="27"/>
      <c r="G35" s="27"/>
      <c r="H35" s="36">
        <v>235</v>
      </c>
      <c r="I35" s="37">
        <v>43633</v>
      </c>
      <c r="J35" s="36">
        <v>235</v>
      </c>
      <c r="K35" s="26" t="s">
        <v>398</v>
      </c>
      <c r="L35" s="27"/>
      <c r="M35" s="27"/>
      <c r="N35" s="26" t="s">
        <v>399</v>
      </c>
      <c r="O35" s="32"/>
      <c r="P35" s="26" t="s">
        <v>399</v>
      </c>
      <c r="Q35" s="27"/>
      <c r="R35" s="27"/>
      <c r="S35" s="32"/>
      <c r="T35" s="32"/>
      <c r="U35" s="32"/>
      <c r="V35" s="26" t="s">
        <v>222</v>
      </c>
      <c r="W35" s="40" t="s">
        <v>400</v>
      </c>
      <c r="X35" s="29" t="s">
        <v>31</v>
      </c>
      <c r="Y35" s="32"/>
      <c r="Z35" s="27"/>
      <c r="AA35" s="27"/>
      <c r="AB35" s="31"/>
      <c r="AC35" s="59"/>
      <c r="AD35" s="31" t="s">
        <v>740</v>
      </c>
      <c r="AE35" s="32"/>
      <c r="AF35" s="36" t="s">
        <v>238</v>
      </c>
      <c r="AG35" s="32"/>
      <c r="AH35" s="38" t="s">
        <v>401</v>
      </c>
    </row>
    <row r="36" spans="1:34" ht="60" x14ac:dyDescent="0.25">
      <c r="A36" s="1">
        <f t="shared" si="0"/>
        <v>35</v>
      </c>
      <c r="B36" s="33" t="s">
        <v>219</v>
      </c>
      <c r="C36" s="26" t="s">
        <v>402</v>
      </c>
      <c r="D36" s="26" t="s">
        <v>26</v>
      </c>
      <c r="E36" s="32" t="s">
        <v>403</v>
      </c>
      <c r="F36" s="27"/>
      <c r="G36" s="27"/>
      <c r="H36" s="36">
        <v>150</v>
      </c>
      <c r="I36" s="37">
        <v>43787</v>
      </c>
      <c r="J36" s="36">
        <v>150</v>
      </c>
      <c r="K36" s="26" t="s">
        <v>404</v>
      </c>
      <c r="L36" s="27"/>
      <c r="M36" s="27"/>
      <c r="N36" s="26" t="s">
        <v>405</v>
      </c>
      <c r="O36" s="32"/>
      <c r="P36" s="26" t="s">
        <v>405</v>
      </c>
      <c r="Q36" s="27"/>
      <c r="R36" s="27"/>
      <c r="S36" s="32"/>
      <c r="T36" s="32"/>
      <c r="U36" s="32"/>
      <c r="V36" s="26" t="s">
        <v>222</v>
      </c>
      <c r="W36" s="40" t="s">
        <v>320</v>
      </c>
      <c r="X36" s="39"/>
      <c r="Y36" s="32"/>
      <c r="Z36" s="27"/>
      <c r="AA36" s="27"/>
      <c r="AB36" s="31"/>
      <c r="AC36" s="59"/>
      <c r="AD36" s="31" t="s">
        <v>740</v>
      </c>
      <c r="AE36" s="32"/>
      <c r="AF36" s="36"/>
      <c r="AG36" s="32"/>
      <c r="AH36" s="38" t="s">
        <v>406</v>
      </c>
    </row>
    <row r="37" spans="1:34" ht="60" x14ac:dyDescent="0.25">
      <c r="A37" s="1">
        <f t="shared" si="0"/>
        <v>36</v>
      </c>
      <c r="B37" s="33" t="s">
        <v>219</v>
      </c>
      <c r="C37" s="26" t="s">
        <v>407</v>
      </c>
      <c r="D37" s="26" t="s">
        <v>35</v>
      </c>
      <c r="E37" s="32" t="s">
        <v>408</v>
      </c>
      <c r="F37" s="27"/>
      <c r="G37" s="27"/>
      <c r="H37" s="36"/>
      <c r="I37" s="37"/>
      <c r="J37" s="36"/>
      <c r="K37" s="26"/>
      <c r="L37" s="27"/>
      <c r="M37" s="27"/>
      <c r="N37" s="26" t="s">
        <v>409</v>
      </c>
      <c r="O37" s="32"/>
      <c r="P37" s="26" t="s">
        <v>409</v>
      </c>
      <c r="Q37" s="27"/>
      <c r="R37" s="27"/>
      <c r="S37" s="32"/>
      <c r="T37" s="32"/>
      <c r="U37" s="32"/>
      <c r="V37" s="26"/>
      <c r="W37" s="40"/>
      <c r="X37" s="39"/>
      <c r="Y37" s="32"/>
      <c r="Z37" s="27"/>
      <c r="AA37" s="27"/>
      <c r="AB37" s="31"/>
      <c r="AC37" s="59"/>
      <c r="AD37" s="31" t="s">
        <v>740</v>
      </c>
      <c r="AE37" s="32"/>
      <c r="AF37" s="36"/>
      <c r="AG37" s="32"/>
      <c r="AH37" s="38" t="s">
        <v>410</v>
      </c>
    </row>
    <row r="38" spans="1:34" ht="60" x14ac:dyDescent="0.25">
      <c r="A38" s="1">
        <f t="shared" si="0"/>
        <v>37</v>
      </c>
      <c r="B38" s="33" t="s">
        <v>219</v>
      </c>
      <c r="C38" s="26" t="s">
        <v>411</v>
      </c>
      <c r="D38" s="26"/>
      <c r="E38" s="32" t="s">
        <v>412</v>
      </c>
      <c r="F38" s="27"/>
      <c r="G38" s="27"/>
      <c r="H38" s="36"/>
      <c r="I38" s="37"/>
      <c r="J38" s="36"/>
      <c r="K38" s="26"/>
      <c r="L38" s="27"/>
      <c r="M38" s="27"/>
      <c r="N38" s="26" t="s">
        <v>413</v>
      </c>
      <c r="O38" s="32"/>
      <c r="P38" s="26" t="s">
        <v>413</v>
      </c>
      <c r="Q38" s="27"/>
      <c r="R38" s="27"/>
      <c r="S38" s="32"/>
      <c r="T38" s="32"/>
      <c r="U38" s="32"/>
      <c r="V38" s="26"/>
      <c r="W38" s="40"/>
      <c r="X38" s="39"/>
      <c r="Y38" s="32"/>
      <c r="Z38" s="27"/>
      <c r="AA38" s="27"/>
      <c r="AB38" s="31"/>
      <c r="AC38" s="59"/>
      <c r="AD38" s="31" t="s">
        <v>740</v>
      </c>
      <c r="AE38" s="32"/>
      <c r="AF38" s="36"/>
      <c r="AG38" s="32"/>
      <c r="AH38" s="38" t="s">
        <v>414</v>
      </c>
    </row>
    <row r="39" spans="1:34" ht="60" x14ac:dyDescent="0.25">
      <c r="A39" s="1">
        <f t="shared" si="0"/>
        <v>38</v>
      </c>
      <c r="B39" s="33" t="s">
        <v>219</v>
      </c>
      <c r="C39" s="26" t="s">
        <v>415</v>
      </c>
      <c r="D39" s="26" t="s">
        <v>35</v>
      </c>
      <c r="E39" s="32" t="s">
        <v>416</v>
      </c>
      <c r="F39" s="27"/>
      <c r="G39" s="27"/>
      <c r="H39" s="36">
        <v>20</v>
      </c>
      <c r="I39" s="37">
        <v>43710</v>
      </c>
      <c r="J39" s="36">
        <v>20</v>
      </c>
      <c r="K39" s="26" t="s">
        <v>223</v>
      </c>
      <c r="L39" s="27"/>
      <c r="M39" s="27"/>
      <c r="N39" s="26" t="s">
        <v>417</v>
      </c>
      <c r="O39" s="32"/>
      <c r="P39" s="26" t="s">
        <v>417</v>
      </c>
      <c r="Q39" s="27"/>
      <c r="R39" s="27"/>
      <c r="S39" s="32"/>
      <c r="T39" s="32"/>
      <c r="U39" s="32"/>
      <c r="V39" s="26"/>
      <c r="W39" s="40" t="s">
        <v>320</v>
      </c>
      <c r="X39" s="39"/>
      <c r="Y39" s="32"/>
      <c r="Z39" s="27"/>
      <c r="AA39" s="27"/>
      <c r="AB39" s="31"/>
      <c r="AC39" s="59"/>
      <c r="AD39" s="31" t="s">
        <v>740</v>
      </c>
      <c r="AE39" s="32"/>
      <c r="AF39" s="36" t="s">
        <v>238</v>
      </c>
      <c r="AG39" s="32"/>
      <c r="AH39" s="38" t="s">
        <v>418</v>
      </c>
    </row>
    <row r="40" spans="1:34" ht="75" x14ac:dyDescent="0.25">
      <c r="A40" s="1">
        <f t="shared" si="0"/>
        <v>39</v>
      </c>
      <c r="B40" s="33" t="s">
        <v>219</v>
      </c>
      <c r="C40" s="26" t="s">
        <v>419</v>
      </c>
      <c r="D40" s="26" t="s">
        <v>26</v>
      </c>
      <c r="E40" s="32" t="s">
        <v>420</v>
      </c>
      <c r="F40" s="27"/>
      <c r="G40" s="27"/>
      <c r="H40" s="36">
        <v>87</v>
      </c>
      <c r="I40" s="37">
        <v>43724</v>
      </c>
      <c r="J40" s="36">
        <v>87</v>
      </c>
      <c r="K40" s="26" t="s">
        <v>421</v>
      </c>
      <c r="L40" s="27"/>
      <c r="M40" s="27"/>
      <c r="N40" s="26" t="s">
        <v>422</v>
      </c>
      <c r="O40" s="32"/>
      <c r="P40" s="26" t="s">
        <v>422</v>
      </c>
      <c r="Q40" s="27"/>
      <c r="R40" s="27"/>
      <c r="S40" s="32"/>
      <c r="T40" s="32"/>
      <c r="U40" s="32"/>
      <c r="V40" s="36" t="s">
        <v>222</v>
      </c>
      <c r="W40" s="37"/>
      <c r="X40" s="29" t="s">
        <v>36</v>
      </c>
      <c r="Y40" s="32"/>
      <c r="Z40" s="27"/>
      <c r="AA40" s="27"/>
      <c r="AB40" s="31"/>
      <c r="AC40" s="59"/>
      <c r="AD40" s="37">
        <v>44067</v>
      </c>
      <c r="AE40" s="32"/>
      <c r="AF40" s="36" t="s">
        <v>238</v>
      </c>
      <c r="AG40" s="32"/>
      <c r="AH40" s="38" t="s">
        <v>423</v>
      </c>
    </row>
    <row r="41" spans="1:34" ht="90" x14ac:dyDescent="0.25">
      <c r="A41" s="1">
        <f t="shared" si="0"/>
        <v>40</v>
      </c>
      <c r="B41" s="33" t="s">
        <v>219</v>
      </c>
      <c r="C41" s="26" t="s">
        <v>424</v>
      </c>
      <c r="D41" s="26" t="s">
        <v>26</v>
      </c>
      <c r="E41" s="32" t="s">
        <v>425</v>
      </c>
      <c r="F41" s="27"/>
      <c r="G41" s="27"/>
      <c r="H41" s="36" t="s">
        <v>426</v>
      </c>
      <c r="I41" s="37">
        <v>43787</v>
      </c>
      <c r="J41" s="36" t="s">
        <v>426</v>
      </c>
      <c r="K41" s="26" t="s">
        <v>427</v>
      </c>
      <c r="L41" s="27"/>
      <c r="M41" s="27"/>
      <c r="N41" s="26" t="s">
        <v>428</v>
      </c>
      <c r="O41" s="32"/>
      <c r="P41" s="26" t="s">
        <v>428</v>
      </c>
      <c r="Q41" s="27"/>
      <c r="R41" s="27"/>
      <c r="S41" s="32"/>
      <c r="T41" s="32"/>
      <c r="U41" s="32"/>
      <c r="V41" s="26" t="s">
        <v>222</v>
      </c>
      <c r="W41" s="40" t="s">
        <v>263</v>
      </c>
      <c r="X41" s="29" t="s">
        <v>36</v>
      </c>
      <c r="Y41" s="32"/>
      <c r="Z41" s="27"/>
      <c r="AA41" s="27"/>
      <c r="AB41" s="31"/>
      <c r="AC41" s="59"/>
      <c r="AD41" s="37">
        <v>44013</v>
      </c>
      <c r="AE41" s="32"/>
      <c r="AF41" s="36" t="s">
        <v>238</v>
      </c>
      <c r="AG41" s="32"/>
      <c r="AH41" s="38" t="s">
        <v>423</v>
      </c>
    </row>
    <row r="42" spans="1:34" ht="60" x14ac:dyDescent="0.25">
      <c r="A42" s="1">
        <f t="shared" si="0"/>
        <v>41</v>
      </c>
      <c r="B42" s="33" t="s">
        <v>219</v>
      </c>
      <c r="C42" s="26" t="s">
        <v>429</v>
      </c>
      <c r="D42" s="26" t="s">
        <v>26</v>
      </c>
      <c r="E42" s="32" t="s">
        <v>430</v>
      </c>
      <c r="F42" s="27"/>
      <c r="G42" s="27"/>
      <c r="H42" s="36">
        <v>35</v>
      </c>
      <c r="I42" s="37">
        <v>43787</v>
      </c>
      <c r="J42" s="36">
        <v>35</v>
      </c>
      <c r="K42" s="26" t="s">
        <v>431</v>
      </c>
      <c r="L42" s="27"/>
      <c r="M42" s="27"/>
      <c r="N42" s="26" t="s">
        <v>432</v>
      </c>
      <c r="O42" s="32"/>
      <c r="P42" s="26" t="s">
        <v>432</v>
      </c>
      <c r="Q42" s="27"/>
      <c r="R42" s="27"/>
      <c r="S42" s="32"/>
      <c r="T42" s="32"/>
      <c r="U42" s="32"/>
      <c r="V42" s="26" t="s">
        <v>222</v>
      </c>
      <c r="W42" s="40" t="s">
        <v>433</v>
      </c>
      <c r="X42" s="29" t="s">
        <v>31</v>
      </c>
      <c r="Y42" s="32"/>
      <c r="Z42" s="27"/>
      <c r="AA42" s="27"/>
      <c r="AB42" s="31"/>
      <c r="AC42" s="59"/>
      <c r="AD42" s="31" t="s">
        <v>740</v>
      </c>
      <c r="AE42" s="32"/>
      <c r="AF42" s="36" t="s">
        <v>238</v>
      </c>
      <c r="AG42" s="32"/>
      <c r="AH42" s="38" t="s">
        <v>434</v>
      </c>
    </row>
    <row r="43" spans="1:34" ht="93" customHeight="1" x14ac:dyDescent="0.25">
      <c r="A43" s="1">
        <f t="shared" si="0"/>
        <v>42</v>
      </c>
      <c r="B43" s="33" t="s">
        <v>219</v>
      </c>
      <c r="C43" s="26" t="s">
        <v>435</v>
      </c>
      <c r="D43" s="26" t="s">
        <v>35</v>
      </c>
      <c r="E43" s="32" t="s">
        <v>436</v>
      </c>
      <c r="F43" s="27"/>
      <c r="G43" s="27"/>
      <c r="H43" s="36">
        <v>112</v>
      </c>
      <c r="I43" s="37">
        <v>43675</v>
      </c>
      <c r="J43" s="36">
        <v>112</v>
      </c>
      <c r="K43" s="26" t="s">
        <v>223</v>
      </c>
      <c r="L43" s="27"/>
      <c r="M43" s="27"/>
      <c r="N43" s="26" t="s">
        <v>437</v>
      </c>
      <c r="O43" s="32"/>
      <c r="P43" s="26" t="s">
        <v>437</v>
      </c>
      <c r="Q43" s="27"/>
      <c r="R43" s="27"/>
      <c r="S43" s="32"/>
      <c r="T43" s="32"/>
      <c r="U43" s="32"/>
      <c r="V43" s="26" t="s">
        <v>222</v>
      </c>
      <c r="W43" s="40"/>
      <c r="X43" s="39"/>
      <c r="Y43" s="32"/>
      <c r="Z43" s="27"/>
      <c r="AA43" s="27"/>
      <c r="AB43" s="31"/>
      <c r="AC43" s="59"/>
      <c r="AD43" s="31" t="s">
        <v>740</v>
      </c>
      <c r="AE43" s="32"/>
      <c r="AF43" s="36"/>
      <c r="AG43" s="32"/>
      <c r="AH43" s="38" t="s">
        <v>438</v>
      </c>
    </row>
    <row r="44" spans="1:34" ht="30" x14ac:dyDescent="0.25">
      <c r="A44" s="1">
        <f t="shared" si="0"/>
        <v>43</v>
      </c>
      <c r="B44" s="33" t="s">
        <v>219</v>
      </c>
      <c r="C44" s="26" t="s">
        <v>439</v>
      </c>
      <c r="D44" s="26"/>
      <c r="E44" s="32" t="s">
        <v>440</v>
      </c>
      <c r="F44" s="27"/>
      <c r="G44" s="27"/>
      <c r="H44" s="36"/>
      <c r="I44" s="37"/>
      <c r="J44" s="36"/>
      <c r="K44" s="26"/>
      <c r="L44" s="27"/>
      <c r="M44" s="27"/>
      <c r="N44" s="26" t="s">
        <v>441</v>
      </c>
      <c r="O44" s="32"/>
      <c r="P44" s="26" t="s">
        <v>441</v>
      </c>
      <c r="Q44" s="27"/>
      <c r="R44" s="27"/>
      <c r="S44" s="32"/>
      <c r="T44" s="32"/>
      <c r="U44" s="32"/>
      <c r="V44" s="26"/>
      <c r="W44" s="40"/>
      <c r="X44" s="39"/>
      <c r="Y44" s="32"/>
      <c r="Z44" s="27"/>
      <c r="AA44" s="27"/>
      <c r="AB44" s="31"/>
      <c r="AC44" s="59"/>
      <c r="AD44" s="31" t="s">
        <v>740</v>
      </c>
      <c r="AE44" s="32"/>
      <c r="AF44" s="36"/>
      <c r="AG44" s="32"/>
      <c r="AH44" s="38" t="s">
        <v>442</v>
      </c>
    </row>
    <row r="45" spans="1:34" ht="60" x14ac:dyDescent="0.25">
      <c r="A45" s="1">
        <f t="shared" si="0"/>
        <v>44</v>
      </c>
      <c r="B45" s="33" t="s">
        <v>219</v>
      </c>
      <c r="C45" s="26" t="s">
        <v>443</v>
      </c>
      <c r="D45" s="26"/>
      <c r="E45" s="32" t="s">
        <v>444</v>
      </c>
      <c r="F45" s="27"/>
      <c r="G45" s="27"/>
      <c r="H45" s="36"/>
      <c r="I45" s="37"/>
      <c r="J45" s="36"/>
      <c r="K45" s="26"/>
      <c r="L45" s="27"/>
      <c r="M45" s="27"/>
      <c r="N45" s="26" t="s">
        <v>445</v>
      </c>
      <c r="O45" s="32"/>
      <c r="P45" s="26" t="s">
        <v>445</v>
      </c>
      <c r="Q45" s="27"/>
      <c r="R45" s="27"/>
      <c r="S45" s="32"/>
      <c r="T45" s="32"/>
      <c r="U45" s="32"/>
      <c r="V45" s="26"/>
      <c r="W45" s="40"/>
      <c r="X45" s="39"/>
      <c r="Y45" s="32"/>
      <c r="Z45" s="27"/>
      <c r="AA45" s="27"/>
      <c r="AB45" s="31"/>
      <c r="AC45" s="59"/>
      <c r="AD45" s="31" t="s">
        <v>740</v>
      </c>
      <c r="AE45" s="32"/>
      <c r="AF45" s="36"/>
      <c r="AG45" s="32"/>
      <c r="AH45" s="38" t="s">
        <v>446</v>
      </c>
    </row>
    <row r="46" spans="1:34" ht="90" x14ac:dyDescent="0.25">
      <c r="A46" s="1">
        <f t="shared" si="0"/>
        <v>45</v>
      </c>
      <c r="B46" s="33" t="s">
        <v>219</v>
      </c>
      <c r="C46" s="26" t="s">
        <v>447</v>
      </c>
      <c r="D46" s="26"/>
      <c r="E46" s="32" t="s">
        <v>448</v>
      </c>
      <c r="F46" s="27"/>
      <c r="G46" s="27"/>
      <c r="H46" s="36"/>
      <c r="I46" s="37"/>
      <c r="J46" s="36"/>
      <c r="K46" s="26"/>
      <c r="L46" s="27"/>
      <c r="M46" s="27"/>
      <c r="N46" s="26" t="s">
        <v>449</v>
      </c>
      <c r="O46" s="32"/>
      <c r="P46" s="26" t="s">
        <v>449</v>
      </c>
      <c r="Q46" s="27"/>
      <c r="R46" s="27"/>
      <c r="S46" s="32"/>
      <c r="T46" s="32"/>
      <c r="U46" s="32"/>
      <c r="V46" s="26"/>
      <c r="W46" s="40"/>
      <c r="X46" s="39"/>
      <c r="Y46" s="32"/>
      <c r="Z46" s="27"/>
      <c r="AA46" s="27"/>
      <c r="AB46" s="31"/>
      <c r="AC46" s="59"/>
      <c r="AD46" s="31" t="s">
        <v>740</v>
      </c>
      <c r="AE46" s="32"/>
      <c r="AF46" s="36"/>
      <c r="AG46" s="32"/>
      <c r="AH46" s="38" t="s">
        <v>450</v>
      </c>
    </row>
    <row r="47" spans="1:34" ht="60" x14ac:dyDescent="0.25">
      <c r="A47" s="1">
        <f t="shared" si="0"/>
        <v>46</v>
      </c>
      <c r="B47" s="33" t="s">
        <v>219</v>
      </c>
      <c r="C47" s="26" t="s">
        <v>451</v>
      </c>
      <c r="D47" s="26"/>
      <c r="E47" s="32" t="s">
        <v>452</v>
      </c>
      <c r="F47" s="27"/>
      <c r="G47" s="27"/>
      <c r="H47" s="36"/>
      <c r="I47" s="37">
        <v>44041</v>
      </c>
      <c r="J47" s="36"/>
      <c r="K47" s="26"/>
      <c r="L47" s="27"/>
      <c r="M47" s="27"/>
      <c r="N47" s="26" t="s">
        <v>453</v>
      </c>
      <c r="O47" s="32"/>
      <c r="P47" s="26" t="s">
        <v>453</v>
      </c>
      <c r="Q47" s="27"/>
      <c r="R47" s="27"/>
      <c r="S47" s="32"/>
      <c r="T47" s="32"/>
      <c r="U47" s="32"/>
      <c r="V47" s="26"/>
      <c r="W47" s="40"/>
      <c r="X47" s="39"/>
      <c r="Y47" s="32"/>
      <c r="Z47" s="27"/>
      <c r="AA47" s="27"/>
      <c r="AB47" s="31"/>
      <c r="AC47" s="59"/>
      <c r="AD47" s="31" t="s">
        <v>740</v>
      </c>
      <c r="AE47" s="32"/>
      <c r="AF47" s="36"/>
      <c r="AG47" s="32"/>
      <c r="AH47" s="38" t="s">
        <v>454</v>
      </c>
    </row>
    <row r="48" spans="1:34" ht="90" x14ac:dyDescent="0.25">
      <c r="A48" s="1">
        <f t="shared" si="0"/>
        <v>47</v>
      </c>
      <c r="B48" s="33" t="s">
        <v>219</v>
      </c>
      <c r="C48" s="26" t="s">
        <v>455</v>
      </c>
      <c r="D48" s="26" t="s">
        <v>26</v>
      </c>
      <c r="E48" s="32" t="s">
        <v>456</v>
      </c>
      <c r="F48" s="27"/>
      <c r="G48" s="27"/>
      <c r="H48" s="26">
        <v>512</v>
      </c>
      <c r="I48" s="37">
        <v>43724</v>
      </c>
      <c r="J48" s="26">
        <v>512</v>
      </c>
      <c r="K48" s="26" t="s">
        <v>457</v>
      </c>
      <c r="L48" s="27"/>
      <c r="M48" s="27"/>
      <c r="N48" s="26" t="s">
        <v>458</v>
      </c>
      <c r="O48" s="32"/>
      <c r="P48" s="26" t="s">
        <v>458</v>
      </c>
      <c r="Q48" s="27"/>
      <c r="R48" s="27"/>
      <c r="S48" s="32"/>
      <c r="T48" s="32"/>
      <c r="U48" s="32"/>
      <c r="V48" s="26" t="s">
        <v>222</v>
      </c>
      <c r="W48" s="37">
        <v>44166</v>
      </c>
      <c r="X48" s="29" t="s">
        <v>36</v>
      </c>
      <c r="Y48" s="32"/>
      <c r="Z48" s="27"/>
      <c r="AA48" s="27"/>
      <c r="AB48" s="31"/>
      <c r="AC48" s="59"/>
      <c r="AD48" s="37">
        <v>44046</v>
      </c>
      <c r="AE48" s="32"/>
      <c r="AF48" s="36" t="s">
        <v>238</v>
      </c>
      <c r="AG48" s="32"/>
      <c r="AH48" s="38" t="s">
        <v>459</v>
      </c>
    </row>
    <row r="49" spans="1:35" ht="90" x14ac:dyDescent="0.25">
      <c r="A49" s="1">
        <f t="shared" si="0"/>
        <v>48</v>
      </c>
      <c r="B49" s="33" t="s">
        <v>219</v>
      </c>
      <c r="C49" s="26" t="s">
        <v>460</v>
      </c>
      <c r="D49" s="26"/>
      <c r="E49" s="32" t="s">
        <v>461</v>
      </c>
      <c r="F49" s="27"/>
      <c r="G49" s="27"/>
      <c r="H49" s="26"/>
      <c r="I49" s="37"/>
      <c r="J49" s="26"/>
      <c r="K49" s="26"/>
      <c r="L49" s="27"/>
      <c r="M49" s="27"/>
      <c r="N49" s="26" t="s">
        <v>462</v>
      </c>
      <c r="O49" s="32"/>
      <c r="P49" s="26" t="s">
        <v>462</v>
      </c>
      <c r="Q49" s="27"/>
      <c r="R49" s="27"/>
      <c r="S49" s="32"/>
      <c r="T49" s="32"/>
      <c r="U49" s="32"/>
      <c r="V49" s="26"/>
      <c r="W49" s="37"/>
      <c r="X49" s="39"/>
      <c r="Y49" s="32"/>
      <c r="Z49" s="27"/>
      <c r="AA49" s="27"/>
      <c r="AB49" s="31"/>
      <c r="AC49" s="59"/>
      <c r="AD49" s="31" t="s">
        <v>740</v>
      </c>
      <c r="AE49" s="32"/>
      <c r="AF49" s="36"/>
      <c r="AG49" s="32"/>
      <c r="AH49" s="38" t="s">
        <v>463</v>
      </c>
    </row>
    <row r="50" spans="1:35" ht="75" x14ac:dyDescent="0.25">
      <c r="A50" s="1">
        <f t="shared" si="0"/>
        <v>49</v>
      </c>
      <c r="B50" s="33" t="s">
        <v>219</v>
      </c>
      <c r="C50" s="26" t="s">
        <v>464</v>
      </c>
      <c r="D50" s="26"/>
      <c r="E50" s="32" t="s">
        <v>465</v>
      </c>
      <c r="F50" s="27"/>
      <c r="G50" s="27"/>
      <c r="H50" s="26"/>
      <c r="I50" s="37">
        <v>43787</v>
      </c>
      <c r="J50" s="26"/>
      <c r="K50" s="26"/>
      <c r="L50" s="27"/>
      <c r="M50" s="27"/>
      <c r="N50" s="26" t="s">
        <v>466</v>
      </c>
      <c r="O50" s="32"/>
      <c r="P50" s="26" t="s">
        <v>466</v>
      </c>
      <c r="Q50" s="27"/>
      <c r="R50" s="27"/>
      <c r="S50" s="32"/>
      <c r="T50" s="32"/>
      <c r="U50" s="32"/>
      <c r="V50" s="26"/>
      <c r="W50" s="40" t="s">
        <v>467</v>
      </c>
      <c r="X50" s="39"/>
      <c r="Y50" s="32"/>
      <c r="Z50" s="27"/>
      <c r="AA50" s="27"/>
      <c r="AB50" s="31"/>
      <c r="AC50" s="59"/>
      <c r="AD50" s="31" t="s">
        <v>740</v>
      </c>
      <c r="AE50" s="32"/>
      <c r="AF50" s="36"/>
      <c r="AG50" s="32"/>
      <c r="AH50" s="38" t="s">
        <v>468</v>
      </c>
    </row>
    <row r="51" spans="1:35" ht="60" x14ac:dyDescent="0.25">
      <c r="A51" s="1">
        <f t="shared" si="0"/>
        <v>50</v>
      </c>
      <c r="B51" s="33" t="s">
        <v>219</v>
      </c>
      <c r="C51" s="26" t="s">
        <v>469</v>
      </c>
      <c r="D51" s="26"/>
      <c r="E51" s="32" t="s">
        <v>470</v>
      </c>
      <c r="F51" s="27"/>
      <c r="G51" s="27"/>
      <c r="H51" s="26"/>
      <c r="I51" s="37"/>
      <c r="J51" s="26"/>
      <c r="K51" s="26"/>
      <c r="L51" s="27"/>
      <c r="M51" s="27"/>
      <c r="N51" s="26" t="s">
        <v>471</v>
      </c>
      <c r="O51" s="32"/>
      <c r="P51" s="26" t="s">
        <v>471</v>
      </c>
      <c r="Q51" s="27"/>
      <c r="R51" s="27"/>
      <c r="S51" s="32"/>
      <c r="T51" s="32"/>
      <c r="U51" s="32"/>
      <c r="V51" s="26"/>
      <c r="W51" s="37"/>
      <c r="X51" s="39"/>
      <c r="Y51" s="32"/>
      <c r="Z51" s="27"/>
      <c r="AA51" s="27"/>
      <c r="AB51" s="31"/>
      <c r="AC51" s="59"/>
      <c r="AD51" s="31" t="s">
        <v>740</v>
      </c>
      <c r="AE51" s="32"/>
      <c r="AF51" s="36"/>
      <c r="AG51" s="32"/>
      <c r="AH51" s="38" t="s">
        <v>472</v>
      </c>
    </row>
    <row r="52" spans="1:35" ht="45.75" thickBot="1" x14ac:dyDescent="0.3">
      <c r="A52" s="1">
        <f t="shared" si="0"/>
        <v>51</v>
      </c>
      <c r="B52" s="33" t="s">
        <v>219</v>
      </c>
      <c r="C52" s="26" t="s">
        <v>473</v>
      </c>
      <c r="D52" s="26" t="s">
        <v>26</v>
      </c>
      <c r="E52" s="32" t="s">
        <v>474</v>
      </c>
      <c r="F52" s="27"/>
      <c r="G52" s="27"/>
      <c r="H52" s="36" t="s">
        <v>475</v>
      </c>
      <c r="I52" s="37">
        <v>43871</v>
      </c>
      <c r="J52" s="36" t="s">
        <v>475</v>
      </c>
      <c r="K52" s="41" t="s">
        <v>476</v>
      </c>
      <c r="L52" s="27"/>
      <c r="M52" s="27"/>
      <c r="N52" s="42" t="s">
        <v>477</v>
      </c>
      <c r="O52" s="3" t="s">
        <v>478</v>
      </c>
      <c r="P52" s="42" t="s">
        <v>477</v>
      </c>
      <c r="Q52" s="27"/>
      <c r="R52" s="27"/>
      <c r="S52" s="32"/>
      <c r="T52" s="32"/>
      <c r="U52" s="32"/>
      <c r="V52" s="26" t="s">
        <v>222</v>
      </c>
      <c r="W52" s="66">
        <v>44151</v>
      </c>
      <c r="X52" s="29" t="s">
        <v>31</v>
      </c>
      <c r="Y52" s="32"/>
      <c r="Z52" s="27"/>
      <c r="AA52" s="27"/>
      <c r="AB52" s="31"/>
      <c r="AC52" s="59"/>
      <c r="AD52" s="31" t="s">
        <v>740</v>
      </c>
      <c r="AE52" s="32"/>
      <c r="AF52" s="36" t="s">
        <v>256</v>
      </c>
      <c r="AG52" s="32"/>
      <c r="AH52" s="38" t="s">
        <v>479</v>
      </c>
    </row>
    <row r="53" spans="1:35" ht="45" x14ac:dyDescent="0.25">
      <c r="A53" s="1">
        <f t="shared" si="0"/>
        <v>52</v>
      </c>
      <c r="B53" s="33" t="s">
        <v>219</v>
      </c>
      <c r="C53" s="26" t="s">
        <v>480</v>
      </c>
      <c r="D53" s="26" t="s">
        <v>35</v>
      </c>
      <c r="E53" s="32" t="s">
        <v>481</v>
      </c>
      <c r="F53" s="27"/>
      <c r="G53" s="27"/>
      <c r="H53" s="36">
        <v>184</v>
      </c>
      <c r="I53" s="37">
        <v>43885</v>
      </c>
      <c r="J53" s="36">
        <v>184</v>
      </c>
      <c r="K53" s="26" t="s">
        <v>482</v>
      </c>
      <c r="L53" s="27"/>
      <c r="M53" s="27"/>
      <c r="N53" s="26" t="s">
        <v>483</v>
      </c>
      <c r="O53" s="32"/>
      <c r="P53" s="26" t="s">
        <v>483</v>
      </c>
      <c r="Q53" s="27"/>
      <c r="R53" s="27"/>
      <c r="S53" s="32"/>
      <c r="T53" s="32"/>
      <c r="U53" s="32"/>
      <c r="V53" s="26" t="s">
        <v>222</v>
      </c>
      <c r="W53" s="67" t="s">
        <v>484</v>
      </c>
      <c r="X53" s="39"/>
      <c r="Y53" s="32"/>
      <c r="Z53" s="27"/>
      <c r="AA53" s="27"/>
      <c r="AB53" s="31"/>
      <c r="AC53" s="59"/>
      <c r="AD53" s="31" t="s">
        <v>740</v>
      </c>
      <c r="AE53" s="32"/>
      <c r="AF53" s="26" t="s">
        <v>222</v>
      </c>
      <c r="AG53" s="32"/>
      <c r="AH53" s="38" t="s">
        <v>485</v>
      </c>
    </row>
    <row r="54" spans="1:35" ht="105" x14ac:dyDescent="0.25">
      <c r="A54" s="1">
        <f t="shared" si="0"/>
        <v>53</v>
      </c>
      <c r="B54" s="33" t="s">
        <v>219</v>
      </c>
      <c r="C54" s="26" t="s">
        <v>486</v>
      </c>
      <c r="D54" s="26" t="s">
        <v>26</v>
      </c>
      <c r="E54" s="32" t="s">
        <v>487</v>
      </c>
      <c r="F54" s="27"/>
      <c r="G54" s="27"/>
      <c r="H54" s="36">
        <v>150</v>
      </c>
      <c r="I54" s="37">
        <v>43871</v>
      </c>
      <c r="J54" s="36">
        <v>150</v>
      </c>
      <c r="K54" s="26" t="s">
        <v>488</v>
      </c>
      <c r="L54" s="27"/>
      <c r="M54" s="27"/>
      <c r="N54" s="26" t="s">
        <v>489</v>
      </c>
      <c r="O54" s="32"/>
      <c r="P54" s="26" t="s">
        <v>489</v>
      </c>
      <c r="Q54" s="27"/>
      <c r="R54" s="27"/>
      <c r="S54" s="32"/>
      <c r="T54" s="32"/>
      <c r="U54" s="32"/>
      <c r="V54" s="26" t="s">
        <v>222</v>
      </c>
      <c r="W54" s="40" t="s">
        <v>490</v>
      </c>
      <c r="X54" s="29" t="s">
        <v>31</v>
      </c>
      <c r="Y54" s="32"/>
      <c r="Z54" s="27"/>
      <c r="AA54" s="27"/>
      <c r="AB54" s="31"/>
      <c r="AC54" s="59"/>
      <c r="AD54" s="31" t="s">
        <v>740</v>
      </c>
      <c r="AE54" s="32"/>
      <c r="AF54" s="36" t="s">
        <v>256</v>
      </c>
      <c r="AG54" s="32"/>
      <c r="AH54" s="38" t="s">
        <v>491</v>
      </c>
    </row>
    <row r="55" spans="1:35" ht="60" x14ac:dyDescent="0.25">
      <c r="A55" s="1">
        <f t="shared" si="0"/>
        <v>54</v>
      </c>
      <c r="B55" s="33" t="s">
        <v>219</v>
      </c>
      <c r="C55" s="26" t="s">
        <v>492</v>
      </c>
      <c r="D55" s="26" t="s">
        <v>26</v>
      </c>
      <c r="E55" s="32" t="s">
        <v>493</v>
      </c>
      <c r="F55" s="27"/>
      <c r="G55" s="27"/>
      <c r="H55" s="43">
        <v>1875</v>
      </c>
      <c r="I55" s="37">
        <v>43892</v>
      </c>
      <c r="J55" s="43">
        <v>1875</v>
      </c>
      <c r="K55" s="26" t="s">
        <v>494</v>
      </c>
      <c r="L55" s="27"/>
      <c r="M55" s="27"/>
      <c r="N55" s="26" t="s">
        <v>495</v>
      </c>
      <c r="O55" s="32"/>
      <c r="P55" s="26" t="s">
        <v>495</v>
      </c>
      <c r="Q55" s="27"/>
      <c r="R55" s="27" t="s">
        <v>255</v>
      </c>
      <c r="S55" s="32"/>
      <c r="T55" s="32"/>
      <c r="U55" s="32"/>
      <c r="V55" s="26" t="s">
        <v>222</v>
      </c>
      <c r="W55" s="40" t="s">
        <v>490</v>
      </c>
      <c r="X55" s="29" t="s">
        <v>31</v>
      </c>
      <c r="Y55" s="32"/>
      <c r="Z55" s="27" t="s">
        <v>37</v>
      </c>
      <c r="AA55" s="27" t="s">
        <v>30</v>
      </c>
      <c r="AB55" s="31">
        <v>43925</v>
      </c>
      <c r="AC55" s="59">
        <v>4191</v>
      </c>
      <c r="AD55" s="31" t="s">
        <v>740</v>
      </c>
      <c r="AE55" s="32"/>
      <c r="AF55" s="36" t="s">
        <v>256</v>
      </c>
      <c r="AG55" s="32"/>
      <c r="AH55" s="38" t="s">
        <v>496</v>
      </c>
    </row>
    <row r="56" spans="1:35" ht="69" customHeight="1" x14ac:dyDescent="0.25">
      <c r="A56" s="1">
        <f t="shared" si="0"/>
        <v>55</v>
      </c>
      <c r="B56" s="33" t="s">
        <v>219</v>
      </c>
      <c r="C56" s="26" t="s">
        <v>497</v>
      </c>
      <c r="D56" s="26" t="s">
        <v>26</v>
      </c>
      <c r="E56" s="32" t="s">
        <v>498</v>
      </c>
      <c r="F56" s="27"/>
      <c r="G56" s="27"/>
      <c r="H56" s="36">
        <v>700</v>
      </c>
      <c r="I56" s="37">
        <v>43899</v>
      </c>
      <c r="J56" s="36">
        <v>700</v>
      </c>
      <c r="K56" s="26" t="s">
        <v>499</v>
      </c>
      <c r="L56" s="27"/>
      <c r="M56" s="27"/>
      <c r="N56" s="26" t="s">
        <v>500</v>
      </c>
      <c r="O56" s="32"/>
      <c r="P56" s="26" t="s">
        <v>500</v>
      </c>
      <c r="Q56" s="27"/>
      <c r="R56" s="27"/>
      <c r="S56" s="32"/>
      <c r="T56" s="32"/>
      <c r="U56" s="32"/>
      <c r="V56" s="26" t="s">
        <v>222</v>
      </c>
      <c r="W56" s="40" t="s">
        <v>320</v>
      </c>
      <c r="X56" s="39"/>
      <c r="Y56" s="32"/>
      <c r="Z56" s="27"/>
      <c r="AA56" s="27"/>
      <c r="AB56" s="31"/>
      <c r="AC56" s="59"/>
      <c r="AD56" s="31" t="s">
        <v>740</v>
      </c>
      <c r="AE56" s="32"/>
      <c r="AF56" s="36" t="s">
        <v>256</v>
      </c>
      <c r="AG56" s="32"/>
      <c r="AH56" s="38" t="s">
        <v>501</v>
      </c>
      <c r="AI56" s="44" t="s">
        <v>502</v>
      </c>
    </row>
    <row r="57" spans="1:35" ht="60" x14ac:dyDescent="0.25">
      <c r="A57" s="1">
        <f t="shared" si="0"/>
        <v>56</v>
      </c>
      <c r="B57" s="34" t="s">
        <v>219</v>
      </c>
      <c r="C57" s="25" t="s">
        <v>503</v>
      </c>
      <c r="D57" s="25" t="s">
        <v>26</v>
      </c>
      <c r="E57" s="32" t="s">
        <v>504</v>
      </c>
      <c r="F57" s="27"/>
      <c r="G57" s="27" t="s">
        <v>30</v>
      </c>
      <c r="H57" s="36">
        <v>50</v>
      </c>
      <c r="I57" s="37">
        <v>43892</v>
      </c>
      <c r="J57" s="36">
        <v>50</v>
      </c>
      <c r="K57" s="26" t="s">
        <v>505</v>
      </c>
      <c r="L57" s="27"/>
      <c r="M57" s="27"/>
      <c r="N57" s="26" t="s">
        <v>506</v>
      </c>
      <c r="O57" s="27" t="s">
        <v>507</v>
      </c>
      <c r="P57" s="26" t="s">
        <v>506</v>
      </c>
      <c r="Q57" s="27" t="s">
        <v>222</v>
      </c>
      <c r="R57" s="27" t="s">
        <v>255</v>
      </c>
      <c r="S57" s="32"/>
      <c r="T57" s="32"/>
      <c r="U57" s="32"/>
      <c r="V57" s="36" t="s">
        <v>222</v>
      </c>
      <c r="W57" s="40"/>
      <c r="X57" s="29" t="s">
        <v>31</v>
      </c>
      <c r="Y57" s="32"/>
      <c r="Z57" s="27" t="s">
        <v>30</v>
      </c>
      <c r="AA57" s="27" t="s">
        <v>37</v>
      </c>
      <c r="AB57" s="31" t="s">
        <v>738</v>
      </c>
      <c r="AC57" s="61">
        <v>40800</v>
      </c>
      <c r="AD57" s="31" t="s">
        <v>740</v>
      </c>
      <c r="AE57" s="32"/>
      <c r="AF57" s="36"/>
      <c r="AG57" s="32"/>
      <c r="AH57" s="38" t="s">
        <v>508</v>
      </c>
    </row>
    <row r="58" spans="1:35" ht="90" x14ac:dyDescent="0.25">
      <c r="A58" s="1">
        <f t="shared" si="0"/>
        <v>57</v>
      </c>
      <c r="B58" s="33" t="s">
        <v>219</v>
      </c>
      <c r="C58" s="26" t="s">
        <v>509</v>
      </c>
      <c r="D58" s="26" t="s">
        <v>26</v>
      </c>
      <c r="E58" s="32" t="s">
        <v>510</v>
      </c>
      <c r="F58" s="27"/>
      <c r="G58" s="27"/>
      <c r="H58" s="36">
        <v>340</v>
      </c>
      <c r="I58" s="37">
        <v>43941</v>
      </c>
      <c r="J58" s="36">
        <v>340</v>
      </c>
      <c r="K58" s="26" t="s">
        <v>511</v>
      </c>
      <c r="L58" s="27"/>
      <c r="M58" s="27"/>
      <c r="N58" s="26" t="s">
        <v>512</v>
      </c>
      <c r="O58" s="32"/>
      <c r="P58" s="26" t="s">
        <v>512</v>
      </c>
      <c r="Q58" s="27"/>
      <c r="R58" s="27"/>
      <c r="S58" s="32"/>
      <c r="T58" s="32"/>
      <c r="U58" s="32"/>
      <c r="V58" s="36" t="s">
        <v>222</v>
      </c>
      <c r="W58" s="40" t="s">
        <v>320</v>
      </c>
      <c r="X58" s="39"/>
      <c r="Y58" s="32"/>
      <c r="Z58" s="27"/>
      <c r="AA58" s="27"/>
      <c r="AB58" s="31"/>
      <c r="AC58" s="59"/>
      <c r="AD58" s="31" t="s">
        <v>740</v>
      </c>
      <c r="AE58" s="32"/>
      <c r="AF58" s="26" t="s">
        <v>222</v>
      </c>
      <c r="AG58" s="32"/>
      <c r="AH58" s="38" t="s">
        <v>513</v>
      </c>
    </row>
    <row r="59" spans="1:35" ht="75" x14ac:dyDescent="0.25">
      <c r="A59" s="1">
        <f t="shared" si="0"/>
        <v>58</v>
      </c>
      <c r="B59" s="33" t="s">
        <v>219</v>
      </c>
      <c r="C59" s="26" t="s">
        <v>514</v>
      </c>
      <c r="D59" s="26" t="s">
        <v>26</v>
      </c>
      <c r="E59" s="32" t="s">
        <v>515</v>
      </c>
      <c r="F59" s="27"/>
      <c r="G59" s="27"/>
      <c r="H59" s="26" t="s">
        <v>516</v>
      </c>
      <c r="I59" s="37">
        <v>43948</v>
      </c>
      <c r="J59" s="26" t="s">
        <v>516</v>
      </c>
      <c r="K59" s="26" t="s">
        <v>517</v>
      </c>
      <c r="L59" s="27"/>
      <c r="M59" s="27"/>
      <c r="N59" s="26" t="s">
        <v>518</v>
      </c>
      <c r="O59" s="32"/>
      <c r="P59" s="26" t="s">
        <v>518</v>
      </c>
      <c r="Q59" s="27"/>
      <c r="R59" s="27"/>
      <c r="S59" s="32"/>
      <c r="T59" s="32"/>
      <c r="U59" s="32"/>
      <c r="V59" s="36" t="s">
        <v>222</v>
      </c>
      <c r="W59" s="40" t="s">
        <v>320</v>
      </c>
      <c r="X59" s="39"/>
      <c r="Y59" s="32"/>
      <c r="Z59" s="27"/>
      <c r="AA59" s="27"/>
      <c r="AB59" s="31"/>
      <c r="AC59" s="59"/>
      <c r="AD59" s="31" t="s">
        <v>740</v>
      </c>
      <c r="AE59" s="32"/>
      <c r="AF59" s="26" t="s">
        <v>222</v>
      </c>
      <c r="AG59" s="32"/>
      <c r="AH59" s="38" t="s">
        <v>519</v>
      </c>
    </row>
    <row r="60" spans="1:35" ht="90" x14ac:dyDescent="0.25">
      <c r="A60" s="1">
        <f t="shared" si="0"/>
        <v>59</v>
      </c>
      <c r="B60" s="34" t="s">
        <v>219</v>
      </c>
      <c r="C60" s="25" t="s">
        <v>520</v>
      </c>
      <c r="D60" s="25" t="s">
        <v>26</v>
      </c>
      <c r="E60" s="32" t="s">
        <v>521</v>
      </c>
      <c r="F60" s="27"/>
      <c r="G60" s="27" t="s">
        <v>30</v>
      </c>
      <c r="H60" s="26">
        <v>60</v>
      </c>
      <c r="I60" s="37">
        <v>43955</v>
      </c>
      <c r="J60" s="26">
        <v>60</v>
      </c>
      <c r="K60" s="26" t="s">
        <v>522</v>
      </c>
      <c r="L60" s="27"/>
      <c r="M60" s="27"/>
      <c r="N60" s="26" t="s">
        <v>523</v>
      </c>
      <c r="O60" s="32" t="s">
        <v>524</v>
      </c>
      <c r="P60" s="26" t="s">
        <v>523</v>
      </c>
      <c r="Q60" s="27" t="s">
        <v>222</v>
      </c>
      <c r="R60" s="27"/>
      <c r="S60" s="32"/>
      <c r="T60" s="32"/>
      <c r="U60" s="32"/>
      <c r="V60" s="36" t="s">
        <v>222</v>
      </c>
      <c r="W60" s="40" t="s">
        <v>320</v>
      </c>
      <c r="X60" s="29" t="s">
        <v>31</v>
      </c>
      <c r="Y60" s="32"/>
      <c r="Z60" s="27" t="s">
        <v>37</v>
      </c>
      <c r="AA60" s="27" t="s">
        <v>30</v>
      </c>
      <c r="AB60" s="31" t="s">
        <v>222</v>
      </c>
      <c r="AC60" s="59" t="s">
        <v>222</v>
      </c>
      <c r="AD60" s="40">
        <v>44501</v>
      </c>
      <c r="AE60" s="32"/>
      <c r="AF60" s="36"/>
      <c r="AG60" s="32"/>
      <c r="AH60" s="38" t="s">
        <v>525</v>
      </c>
    </row>
    <row r="61" spans="1:35" ht="105" x14ac:dyDescent="0.25">
      <c r="A61" s="1">
        <f t="shared" si="0"/>
        <v>60</v>
      </c>
      <c r="B61" s="33" t="s">
        <v>219</v>
      </c>
      <c r="C61" s="26" t="s">
        <v>526</v>
      </c>
      <c r="D61" s="26" t="s">
        <v>26</v>
      </c>
      <c r="E61" s="32" t="s">
        <v>527</v>
      </c>
      <c r="F61" s="27"/>
      <c r="G61" s="27"/>
      <c r="H61" s="36">
        <v>670</v>
      </c>
      <c r="I61" s="37">
        <v>43976</v>
      </c>
      <c r="J61" s="36">
        <v>670</v>
      </c>
      <c r="K61" s="26" t="s">
        <v>528</v>
      </c>
      <c r="L61" s="27"/>
      <c r="M61" s="27"/>
      <c r="N61" s="26" t="s">
        <v>529</v>
      </c>
      <c r="O61" s="32"/>
      <c r="P61" s="26" t="s">
        <v>529</v>
      </c>
      <c r="Q61" s="27"/>
      <c r="R61" s="27"/>
      <c r="S61" s="32"/>
      <c r="T61" s="32"/>
      <c r="U61" s="32"/>
      <c r="V61" s="36" t="s">
        <v>222</v>
      </c>
      <c r="W61" s="40" t="s">
        <v>490</v>
      </c>
      <c r="X61" s="29" t="s">
        <v>36</v>
      </c>
      <c r="Y61" s="32"/>
      <c r="Z61" s="27"/>
      <c r="AA61" s="27"/>
      <c r="AB61" s="31"/>
      <c r="AC61" s="59"/>
      <c r="AD61" s="37">
        <v>44501</v>
      </c>
      <c r="AE61" s="32"/>
      <c r="AF61" s="36" t="s">
        <v>256</v>
      </c>
      <c r="AG61" s="32"/>
      <c r="AH61" s="38" t="s">
        <v>530</v>
      </c>
    </row>
    <row r="62" spans="1:35" ht="105" x14ac:dyDescent="0.25">
      <c r="A62" s="1">
        <f t="shared" si="0"/>
        <v>61</v>
      </c>
      <c r="B62" s="34" t="s">
        <v>219</v>
      </c>
      <c r="C62" s="25" t="s">
        <v>531</v>
      </c>
      <c r="D62" s="25" t="s">
        <v>26</v>
      </c>
      <c r="E62" s="32" t="s">
        <v>532</v>
      </c>
      <c r="F62" s="27"/>
      <c r="G62" s="27" t="s">
        <v>30</v>
      </c>
      <c r="H62" s="36">
        <v>740</v>
      </c>
      <c r="I62" s="37">
        <v>43984</v>
      </c>
      <c r="J62" s="36">
        <v>740</v>
      </c>
      <c r="K62" s="26" t="s">
        <v>528</v>
      </c>
      <c r="L62" s="27" t="s">
        <v>37</v>
      </c>
      <c r="M62" s="27" t="s">
        <v>37</v>
      </c>
      <c r="N62" s="26" t="s">
        <v>533</v>
      </c>
      <c r="O62" s="32" t="s">
        <v>534</v>
      </c>
      <c r="P62" s="26" t="s">
        <v>533</v>
      </c>
      <c r="Q62" s="32" t="s">
        <v>534</v>
      </c>
      <c r="R62" s="27" t="s">
        <v>255</v>
      </c>
      <c r="S62" s="32"/>
      <c r="T62" s="32"/>
      <c r="U62" s="32"/>
      <c r="V62" s="36" t="s">
        <v>222</v>
      </c>
      <c r="W62" s="40" t="s">
        <v>490</v>
      </c>
      <c r="X62" s="29" t="s">
        <v>31</v>
      </c>
      <c r="Y62" s="27" t="s">
        <v>535</v>
      </c>
      <c r="Z62" s="27" t="s">
        <v>30</v>
      </c>
      <c r="AA62" s="27" t="s">
        <v>37</v>
      </c>
      <c r="AB62" s="31">
        <v>44261</v>
      </c>
      <c r="AC62" s="59">
        <v>261.89999999999998</v>
      </c>
      <c r="AD62" s="37">
        <v>44362</v>
      </c>
      <c r="AE62" s="32"/>
      <c r="AF62" s="36" t="s">
        <v>256</v>
      </c>
      <c r="AG62" s="27" t="s">
        <v>222</v>
      </c>
      <c r="AH62" s="45" t="s">
        <v>536</v>
      </c>
    </row>
    <row r="63" spans="1:35" ht="45" x14ac:dyDescent="0.25">
      <c r="A63" s="1">
        <f t="shared" si="0"/>
        <v>62</v>
      </c>
      <c r="B63" s="34" t="s">
        <v>219</v>
      </c>
      <c r="C63" s="25" t="s">
        <v>537</v>
      </c>
      <c r="D63" s="25" t="s">
        <v>26</v>
      </c>
      <c r="E63" s="32" t="s">
        <v>538</v>
      </c>
      <c r="F63" s="27"/>
      <c r="G63" s="27"/>
      <c r="H63" s="36" t="s">
        <v>475</v>
      </c>
      <c r="I63" s="37">
        <v>43990</v>
      </c>
      <c r="J63" s="36" t="s">
        <v>475</v>
      </c>
      <c r="K63" s="26" t="s">
        <v>528</v>
      </c>
      <c r="L63" s="27"/>
      <c r="M63" s="27"/>
      <c r="N63" s="26" t="s">
        <v>539</v>
      </c>
      <c r="O63" s="27" t="s">
        <v>540</v>
      </c>
      <c r="P63" s="26" t="s">
        <v>539</v>
      </c>
      <c r="Q63" s="27" t="s">
        <v>540</v>
      </c>
      <c r="R63" s="27" t="s">
        <v>255</v>
      </c>
      <c r="S63" s="32"/>
      <c r="T63" s="32"/>
      <c r="U63" s="32"/>
      <c r="V63" s="36" t="s">
        <v>222</v>
      </c>
      <c r="W63" s="40" t="s">
        <v>490</v>
      </c>
      <c r="X63" s="29" t="s">
        <v>31</v>
      </c>
      <c r="Y63" s="32"/>
      <c r="Z63" s="27" t="s">
        <v>30</v>
      </c>
      <c r="AA63" s="27" t="s">
        <v>37</v>
      </c>
      <c r="AB63" s="31">
        <v>44506</v>
      </c>
      <c r="AC63" s="59">
        <v>287</v>
      </c>
      <c r="AD63" s="31" t="s">
        <v>740</v>
      </c>
      <c r="AE63" s="32"/>
      <c r="AF63" s="36" t="s">
        <v>256</v>
      </c>
      <c r="AG63" s="27" t="s">
        <v>222</v>
      </c>
      <c r="AH63" s="38" t="s">
        <v>541</v>
      </c>
    </row>
    <row r="64" spans="1:35" ht="30" x14ac:dyDescent="0.25">
      <c r="A64" s="1">
        <f t="shared" si="0"/>
        <v>63</v>
      </c>
      <c r="B64" s="34" t="s">
        <v>219</v>
      </c>
      <c r="C64" s="25" t="s">
        <v>542</v>
      </c>
      <c r="D64" s="25" t="s">
        <v>26</v>
      </c>
      <c r="E64" s="32" t="s">
        <v>543</v>
      </c>
      <c r="F64" s="27"/>
      <c r="G64" s="27"/>
      <c r="H64" s="26" t="s">
        <v>544</v>
      </c>
      <c r="I64" s="37">
        <v>44018</v>
      </c>
      <c r="J64" s="36" t="s">
        <v>544</v>
      </c>
      <c r="K64" s="26" t="s">
        <v>528</v>
      </c>
      <c r="L64" s="27"/>
      <c r="M64" s="27"/>
      <c r="N64" s="26" t="s">
        <v>545</v>
      </c>
      <c r="O64" s="32"/>
      <c r="P64" s="26" t="s">
        <v>545</v>
      </c>
      <c r="Q64" s="27"/>
      <c r="R64" s="27" t="s">
        <v>255</v>
      </c>
      <c r="S64" s="32"/>
      <c r="T64" s="32"/>
      <c r="U64" s="32"/>
      <c r="V64" s="36" t="s">
        <v>222</v>
      </c>
      <c r="W64" s="40" t="s">
        <v>490</v>
      </c>
      <c r="X64" s="29" t="s">
        <v>31</v>
      </c>
      <c r="Y64" s="27">
        <v>1</v>
      </c>
      <c r="Z64" s="27" t="s">
        <v>30</v>
      </c>
      <c r="AA64" s="27" t="s">
        <v>37</v>
      </c>
      <c r="AB64" s="31">
        <v>44023</v>
      </c>
      <c r="AC64" s="59">
        <v>1600</v>
      </c>
      <c r="AD64" s="31" t="s">
        <v>740</v>
      </c>
      <c r="AE64" s="27"/>
      <c r="AF64" s="36" t="s">
        <v>222</v>
      </c>
      <c r="AG64" s="27" t="s">
        <v>222</v>
      </c>
      <c r="AH64" s="38" t="s">
        <v>546</v>
      </c>
    </row>
    <row r="65" spans="1:34" ht="157.5" customHeight="1" x14ac:dyDescent="0.25">
      <c r="A65" s="1">
        <f t="shared" si="0"/>
        <v>64</v>
      </c>
      <c r="B65" s="34" t="s">
        <v>219</v>
      </c>
      <c r="C65" s="25" t="s">
        <v>547</v>
      </c>
      <c r="D65" s="25" t="s">
        <v>26</v>
      </c>
      <c r="E65" s="46" t="s">
        <v>548</v>
      </c>
      <c r="F65" s="27"/>
      <c r="G65" s="27" t="s">
        <v>30</v>
      </c>
      <c r="H65" s="38" t="s">
        <v>549</v>
      </c>
      <c r="I65" s="47" t="s">
        <v>550</v>
      </c>
      <c r="J65" s="38" t="s">
        <v>549</v>
      </c>
      <c r="K65" s="26" t="s">
        <v>528</v>
      </c>
      <c r="L65" s="27" t="s">
        <v>37</v>
      </c>
      <c r="M65" s="27" t="s">
        <v>37</v>
      </c>
      <c r="N65" s="26" t="s">
        <v>551</v>
      </c>
      <c r="O65" s="32" t="s">
        <v>552</v>
      </c>
      <c r="P65" s="26" t="s">
        <v>551</v>
      </c>
      <c r="Q65" s="32" t="s">
        <v>552</v>
      </c>
      <c r="R65" s="27" t="s">
        <v>255</v>
      </c>
      <c r="S65" s="32"/>
      <c r="T65" s="32"/>
      <c r="U65" s="32"/>
      <c r="V65" s="36" t="s">
        <v>222</v>
      </c>
      <c r="W65" s="40" t="s">
        <v>490</v>
      </c>
      <c r="X65" s="29" t="s">
        <v>31</v>
      </c>
      <c r="Y65" s="27">
        <v>3</v>
      </c>
      <c r="Z65" s="27" t="s">
        <v>37</v>
      </c>
      <c r="AA65" s="27" t="s">
        <v>30</v>
      </c>
      <c r="AB65" s="31"/>
      <c r="AC65" s="59"/>
      <c r="AD65" s="31" t="s">
        <v>740</v>
      </c>
      <c r="AE65" s="32"/>
      <c r="AF65" s="36" t="s">
        <v>222</v>
      </c>
      <c r="AG65" s="27" t="s">
        <v>222</v>
      </c>
      <c r="AH65" s="48" t="s">
        <v>553</v>
      </c>
    </row>
    <row r="66" spans="1:34" ht="75" x14ac:dyDescent="0.25">
      <c r="A66" s="1">
        <f t="shared" si="0"/>
        <v>65</v>
      </c>
      <c r="B66" s="33" t="s">
        <v>219</v>
      </c>
      <c r="C66" s="26" t="s">
        <v>554</v>
      </c>
      <c r="D66" s="26" t="s">
        <v>26</v>
      </c>
      <c r="E66" s="32" t="s">
        <v>555</v>
      </c>
      <c r="F66" s="27"/>
      <c r="G66" s="27"/>
      <c r="H66" s="26">
        <v>70</v>
      </c>
      <c r="I66" s="37">
        <v>44067</v>
      </c>
      <c r="J66" s="26">
        <v>70</v>
      </c>
      <c r="K66" s="26" t="s">
        <v>556</v>
      </c>
      <c r="L66" s="27" t="s">
        <v>37</v>
      </c>
      <c r="M66" s="27" t="s">
        <v>37</v>
      </c>
      <c r="N66" s="26" t="s">
        <v>518</v>
      </c>
      <c r="O66" s="32"/>
      <c r="P66" s="26" t="s">
        <v>518</v>
      </c>
      <c r="Q66" s="27"/>
      <c r="R66" s="27"/>
      <c r="S66" s="32"/>
      <c r="T66" s="32"/>
      <c r="U66" s="32"/>
      <c r="V66" s="36" t="s">
        <v>222</v>
      </c>
      <c r="W66" s="40" t="s">
        <v>557</v>
      </c>
      <c r="X66" s="29" t="s">
        <v>31</v>
      </c>
      <c r="Y66" s="32"/>
      <c r="Z66" s="27"/>
      <c r="AA66" s="27"/>
      <c r="AB66" s="31"/>
      <c r="AC66" s="59"/>
      <c r="AD66" s="31" t="s">
        <v>740</v>
      </c>
      <c r="AE66" s="32"/>
      <c r="AF66" s="26" t="s">
        <v>222</v>
      </c>
      <c r="AG66" s="32"/>
      <c r="AH66" s="38" t="s">
        <v>558</v>
      </c>
    </row>
    <row r="67" spans="1:34" ht="226.5" customHeight="1" x14ac:dyDescent="0.25">
      <c r="A67" s="1">
        <f t="shared" si="0"/>
        <v>66</v>
      </c>
      <c r="B67" s="33" t="s">
        <v>219</v>
      </c>
      <c r="C67" s="26" t="s">
        <v>559</v>
      </c>
      <c r="D67" s="26" t="s">
        <v>26</v>
      </c>
      <c r="E67" s="32" t="s">
        <v>560</v>
      </c>
      <c r="F67" s="27"/>
      <c r="G67" s="27" t="s">
        <v>30</v>
      </c>
      <c r="H67" s="26" t="s">
        <v>561</v>
      </c>
      <c r="I67" s="37">
        <v>44235</v>
      </c>
      <c r="J67" s="26" t="s">
        <v>561</v>
      </c>
      <c r="K67" s="26" t="s">
        <v>562</v>
      </c>
      <c r="L67" s="27"/>
      <c r="M67" s="27"/>
      <c r="N67" s="26" t="s">
        <v>563</v>
      </c>
      <c r="O67" s="27" t="s">
        <v>564</v>
      </c>
      <c r="P67" s="26" t="s">
        <v>563</v>
      </c>
      <c r="Q67" s="27" t="s">
        <v>245</v>
      </c>
      <c r="R67" s="27" t="s">
        <v>246</v>
      </c>
      <c r="S67" s="27" t="s">
        <v>565</v>
      </c>
      <c r="T67" s="27"/>
      <c r="U67" s="27"/>
      <c r="V67" s="26"/>
      <c r="W67" s="68"/>
      <c r="X67" s="39" t="s">
        <v>566</v>
      </c>
      <c r="Y67" s="32"/>
      <c r="Z67" s="27"/>
      <c r="AA67" s="27"/>
      <c r="AB67" s="31"/>
      <c r="AC67" s="59"/>
      <c r="AD67" s="31" t="s">
        <v>740</v>
      </c>
      <c r="AE67" s="32"/>
      <c r="AF67" s="26"/>
      <c r="AG67" s="32"/>
      <c r="AH67" s="48" t="s">
        <v>567</v>
      </c>
    </row>
    <row r="68" spans="1:34" ht="135" x14ac:dyDescent="0.25">
      <c r="A68" s="1">
        <f t="shared" ref="A68:A97" si="1">1+A67</f>
        <v>67</v>
      </c>
      <c r="B68" s="34" t="s">
        <v>219</v>
      </c>
      <c r="C68" s="25" t="s">
        <v>568</v>
      </c>
      <c r="D68" s="25" t="s">
        <v>35</v>
      </c>
      <c r="E68" s="32" t="s">
        <v>569</v>
      </c>
      <c r="F68" s="27" t="s">
        <v>570</v>
      </c>
      <c r="G68" s="27"/>
      <c r="H68" s="26" t="s">
        <v>571</v>
      </c>
      <c r="I68" s="37">
        <v>44069</v>
      </c>
      <c r="J68" s="26" t="s">
        <v>571</v>
      </c>
      <c r="K68" s="26" t="s">
        <v>572</v>
      </c>
      <c r="L68" s="27" t="s">
        <v>37</v>
      </c>
      <c r="M68" s="27" t="s">
        <v>30</v>
      </c>
      <c r="N68" s="26" t="s">
        <v>573</v>
      </c>
      <c r="O68" s="32" t="s">
        <v>574</v>
      </c>
      <c r="P68" s="26" t="s">
        <v>575</v>
      </c>
      <c r="Q68" s="26" t="s">
        <v>575</v>
      </c>
      <c r="R68" s="27" t="s">
        <v>246</v>
      </c>
      <c r="S68" s="32"/>
      <c r="T68" s="32"/>
      <c r="U68" s="32"/>
      <c r="V68" s="38" t="s">
        <v>748</v>
      </c>
      <c r="W68" s="40">
        <v>43843</v>
      </c>
      <c r="X68" s="49" t="s">
        <v>36</v>
      </c>
      <c r="Y68" s="27">
        <v>3</v>
      </c>
      <c r="Z68" s="27" t="s">
        <v>37</v>
      </c>
      <c r="AA68" s="27" t="s">
        <v>30</v>
      </c>
      <c r="AB68" s="31" t="s">
        <v>222</v>
      </c>
      <c r="AC68" s="59" t="s">
        <v>222</v>
      </c>
      <c r="AD68" s="37">
        <v>44433</v>
      </c>
      <c r="AE68" s="32"/>
      <c r="AF68" s="36"/>
      <c r="AG68" s="32" t="s">
        <v>576</v>
      </c>
      <c r="AH68" s="38" t="s">
        <v>577</v>
      </c>
    </row>
    <row r="69" spans="1:34" ht="75" x14ac:dyDescent="0.25">
      <c r="A69" s="1">
        <f t="shared" si="1"/>
        <v>68</v>
      </c>
      <c r="B69" s="33" t="s">
        <v>219</v>
      </c>
      <c r="C69" s="26" t="s">
        <v>578</v>
      </c>
      <c r="D69" s="26" t="s">
        <v>26</v>
      </c>
      <c r="E69" s="32" t="s">
        <v>579</v>
      </c>
      <c r="F69" s="27"/>
      <c r="G69" s="27" t="s">
        <v>30</v>
      </c>
      <c r="H69" s="26" t="s">
        <v>580</v>
      </c>
      <c r="I69" s="37">
        <v>44053</v>
      </c>
      <c r="J69" s="26" t="s">
        <v>580</v>
      </c>
      <c r="K69" s="26" t="s">
        <v>286</v>
      </c>
      <c r="L69" s="27" t="s">
        <v>37</v>
      </c>
      <c r="M69" s="27" t="s">
        <v>37</v>
      </c>
      <c r="N69" s="26" t="s">
        <v>581</v>
      </c>
      <c r="O69" s="46" t="s">
        <v>582</v>
      </c>
      <c r="P69" s="27" t="s">
        <v>583</v>
      </c>
      <c r="Q69" s="27" t="s">
        <v>583</v>
      </c>
      <c r="R69" s="27"/>
      <c r="S69" s="27"/>
      <c r="T69" s="32"/>
      <c r="U69" s="32"/>
      <c r="V69" s="36" t="s">
        <v>222</v>
      </c>
      <c r="W69" s="40" t="s">
        <v>584</v>
      </c>
      <c r="X69" s="29" t="s">
        <v>31</v>
      </c>
      <c r="Y69" s="27"/>
      <c r="Z69" s="27" t="s">
        <v>37</v>
      </c>
      <c r="AA69" s="27" t="s">
        <v>30</v>
      </c>
      <c r="AB69" s="31" t="s">
        <v>222</v>
      </c>
      <c r="AC69" s="60" t="s">
        <v>222</v>
      </c>
      <c r="AD69" s="31" t="s">
        <v>740</v>
      </c>
      <c r="AE69" s="36"/>
      <c r="AF69" s="36"/>
      <c r="AG69" s="36" t="s">
        <v>222</v>
      </c>
      <c r="AH69" s="38" t="s">
        <v>585</v>
      </c>
    </row>
    <row r="70" spans="1:34" ht="180" x14ac:dyDescent="0.25">
      <c r="A70" s="1">
        <f t="shared" si="1"/>
        <v>69</v>
      </c>
      <c r="B70" s="34" t="s">
        <v>219</v>
      </c>
      <c r="C70" s="25" t="s">
        <v>586</v>
      </c>
      <c r="D70" s="25" t="s">
        <v>26</v>
      </c>
      <c r="E70" s="32" t="s">
        <v>587</v>
      </c>
      <c r="F70" s="27"/>
      <c r="G70" s="27" t="s">
        <v>30</v>
      </c>
      <c r="H70" s="26" t="s">
        <v>588</v>
      </c>
      <c r="I70" s="37">
        <v>44074</v>
      </c>
      <c r="J70" s="26" t="s">
        <v>588</v>
      </c>
      <c r="K70" s="26" t="s">
        <v>286</v>
      </c>
      <c r="L70" s="27" t="s">
        <v>37</v>
      </c>
      <c r="M70" s="27" t="s">
        <v>37</v>
      </c>
      <c r="N70" s="26" t="s">
        <v>589</v>
      </c>
      <c r="O70" s="32" t="s">
        <v>590</v>
      </c>
      <c r="P70" s="27" t="s">
        <v>583</v>
      </c>
      <c r="Q70" s="27" t="s">
        <v>583</v>
      </c>
      <c r="R70" s="27" t="s">
        <v>246</v>
      </c>
      <c r="S70" s="27"/>
      <c r="T70" s="32"/>
      <c r="U70" s="32"/>
      <c r="V70" s="36" t="s">
        <v>222</v>
      </c>
      <c r="W70" s="40" t="s">
        <v>584</v>
      </c>
      <c r="X70" s="29" t="s">
        <v>31</v>
      </c>
      <c r="Y70" s="27">
        <v>1</v>
      </c>
      <c r="Z70" s="27" t="s">
        <v>37</v>
      </c>
      <c r="AA70" s="27" t="s">
        <v>30</v>
      </c>
      <c r="AB70" s="31" t="s">
        <v>222</v>
      </c>
      <c r="AC70" s="60" t="s">
        <v>222</v>
      </c>
      <c r="AD70" s="31" t="s">
        <v>740</v>
      </c>
      <c r="AE70" s="36"/>
      <c r="AF70" s="36"/>
      <c r="AG70" s="36" t="s">
        <v>222</v>
      </c>
      <c r="AH70" s="38" t="s">
        <v>591</v>
      </c>
    </row>
    <row r="71" spans="1:34" ht="120" x14ac:dyDescent="0.25">
      <c r="A71" s="1">
        <f t="shared" si="1"/>
        <v>70</v>
      </c>
      <c r="B71" s="34" t="s">
        <v>219</v>
      </c>
      <c r="C71" s="25" t="s">
        <v>592</v>
      </c>
      <c r="D71" s="25" t="s">
        <v>26</v>
      </c>
      <c r="E71" s="32" t="s">
        <v>593</v>
      </c>
      <c r="F71" s="27"/>
      <c r="G71" s="27" t="s">
        <v>30</v>
      </c>
      <c r="H71" s="26" t="s">
        <v>594</v>
      </c>
      <c r="I71" s="37">
        <v>44034</v>
      </c>
      <c r="J71" s="26" t="s">
        <v>594</v>
      </c>
      <c r="K71" s="26" t="s">
        <v>223</v>
      </c>
      <c r="L71" s="27" t="s">
        <v>37</v>
      </c>
      <c r="M71" s="27" t="s">
        <v>37</v>
      </c>
      <c r="N71" s="26" t="s">
        <v>595</v>
      </c>
      <c r="O71" s="32" t="s">
        <v>596</v>
      </c>
      <c r="P71" s="27" t="s">
        <v>583</v>
      </c>
      <c r="Q71" s="27" t="s">
        <v>583</v>
      </c>
      <c r="R71" s="27"/>
      <c r="S71" s="27"/>
      <c r="T71" s="32"/>
      <c r="U71" s="32"/>
      <c r="V71" s="36" t="s">
        <v>222</v>
      </c>
      <c r="W71" s="40" t="s">
        <v>584</v>
      </c>
      <c r="X71" s="29" t="s">
        <v>31</v>
      </c>
      <c r="Y71" s="27"/>
      <c r="Z71" s="27" t="s">
        <v>37</v>
      </c>
      <c r="AA71" s="27" t="s">
        <v>30</v>
      </c>
      <c r="AB71" s="31" t="s">
        <v>222</v>
      </c>
      <c r="AC71" s="60" t="s">
        <v>222</v>
      </c>
      <c r="AD71" s="31" t="s">
        <v>740</v>
      </c>
      <c r="AE71" s="36"/>
      <c r="AF71" s="36"/>
      <c r="AG71" s="36" t="s">
        <v>222</v>
      </c>
      <c r="AH71" s="38" t="s">
        <v>597</v>
      </c>
    </row>
    <row r="72" spans="1:34" ht="150" x14ac:dyDescent="0.25">
      <c r="A72" s="1">
        <f t="shared" si="1"/>
        <v>71</v>
      </c>
      <c r="B72" s="33" t="s">
        <v>219</v>
      </c>
      <c r="C72" s="26" t="s">
        <v>598</v>
      </c>
      <c r="D72" s="26" t="s">
        <v>26</v>
      </c>
      <c r="E72" s="32" t="s">
        <v>599</v>
      </c>
      <c r="F72" s="27"/>
      <c r="G72" s="27" t="s">
        <v>30</v>
      </c>
      <c r="H72" s="26">
        <v>36</v>
      </c>
      <c r="I72" s="37">
        <v>44083</v>
      </c>
      <c r="J72" s="26">
        <v>36</v>
      </c>
      <c r="K72" s="26" t="s">
        <v>223</v>
      </c>
      <c r="L72" s="27" t="s">
        <v>37</v>
      </c>
      <c r="M72" s="27" t="s">
        <v>37</v>
      </c>
      <c r="N72" s="26" t="s">
        <v>600</v>
      </c>
      <c r="O72" s="32" t="s">
        <v>601</v>
      </c>
      <c r="P72" s="38" t="s">
        <v>602</v>
      </c>
      <c r="Q72" s="27" t="s">
        <v>583</v>
      </c>
      <c r="R72" s="27"/>
      <c r="S72" s="27"/>
      <c r="T72" s="32"/>
      <c r="U72" s="32"/>
      <c r="V72" s="36" t="s">
        <v>222</v>
      </c>
      <c r="W72" s="40" t="s">
        <v>584</v>
      </c>
      <c r="X72" s="29" t="s">
        <v>566</v>
      </c>
      <c r="Y72" s="27"/>
      <c r="Z72" s="27" t="s">
        <v>37</v>
      </c>
      <c r="AA72" s="27" t="s">
        <v>30</v>
      </c>
      <c r="AB72" s="31" t="s">
        <v>222</v>
      </c>
      <c r="AC72" s="60" t="s">
        <v>222</v>
      </c>
      <c r="AD72" s="31" t="s">
        <v>740</v>
      </c>
      <c r="AE72" s="36"/>
      <c r="AF72" s="36"/>
      <c r="AG72" s="36" t="s">
        <v>222</v>
      </c>
      <c r="AH72" s="38" t="s">
        <v>603</v>
      </c>
    </row>
    <row r="73" spans="1:34" ht="100.5" customHeight="1" x14ac:dyDescent="0.25">
      <c r="A73" s="1">
        <f t="shared" si="1"/>
        <v>72</v>
      </c>
      <c r="B73" s="33" t="s">
        <v>219</v>
      </c>
      <c r="C73" s="26" t="s">
        <v>604</v>
      </c>
      <c r="D73" s="26" t="s">
        <v>26</v>
      </c>
      <c r="E73" s="32" t="s">
        <v>605</v>
      </c>
      <c r="F73" s="27"/>
      <c r="G73" s="27" t="s">
        <v>30</v>
      </c>
      <c r="H73" s="26">
        <v>120</v>
      </c>
      <c r="I73" s="37"/>
      <c r="J73" s="26"/>
      <c r="K73" s="3" t="s">
        <v>499</v>
      </c>
      <c r="L73" s="27" t="s">
        <v>37</v>
      </c>
      <c r="M73" s="27" t="s">
        <v>37</v>
      </c>
      <c r="N73" s="26" t="s">
        <v>606</v>
      </c>
      <c r="O73" s="32" t="s">
        <v>607</v>
      </c>
      <c r="P73" s="27" t="s">
        <v>608</v>
      </c>
      <c r="Q73" s="27" t="s">
        <v>609</v>
      </c>
      <c r="R73" s="27" t="s">
        <v>246</v>
      </c>
      <c r="S73" s="27"/>
      <c r="T73" s="32"/>
      <c r="U73" s="32"/>
      <c r="V73" s="36" t="s">
        <v>222</v>
      </c>
      <c r="W73" s="40" t="s">
        <v>584</v>
      </c>
      <c r="X73" s="29" t="s">
        <v>566</v>
      </c>
      <c r="Y73" s="27">
        <v>1</v>
      </c>
      <c r="Z73" s="27" t="s">
        <v>37</v>
      </c>
      <c r="AA73" s="27" t="s">
        <v>30</v>
      </c>
      <c r="AB73" s="31" t="s">
        <v>222</v>
      </c>
      <c r="AC73" s="60" t="s">
        <v>222</v>
      </c>
      <c r="AD73" s="31" t="s">
        <v>740</v>
      </c>
      <c r="AE73" s="36"/>
      <c r="AF73" s="36"/>
      <c r="AG73" s="36" t="s">
        <v>222</v>
      </c>
      <c r="AH73" s="38" t="s">
        <v>610</v>
      </c>
    </row>
    <row r="74" spans="1:34" ht="75" x14ac:dyDescent="0.25">
      <c r="A74" s="1">
        <f t="shared" si="1"/>
        <v>73</v>
      </c>
      <c r="B74" s="34" t="s">
        <v>219</v>
      </c>
      <c r="C74" s="25" t="s">
        <v>611</v>
      </c>
      <c r="D74" s="25" t="s">
        <v>26</v>
      </c>
      <c r="E74" s="32" t="s">
        <v>612</v>
      </c>
      <c r="F74" s="27"/>
      <c r="G74" s="27" t="s">
        <v>30</v>
      </c>
      <c r="H74" s="26">
        <v>750</v>
      </c>
      <c r="I74" s="37">
        <v>44151</v>
      </c>
      <c r="J74" s="26">
        <v>750</v>
      </c>
      <c r="K74" s="50" t="s">
        <v>286</v>
      </c>
      <c r="L74" s="27" t="s">
        <v>37</v>
      </c>
      <c r="M74" s="27" t="s">
        <v>37</v>
      </c>
      <c r="N74" s="26" t="s">
        <v>613</v>
      </c>
      <c r="O74" s="51" t="s">
        <v>614</v>
      </c>
      <c r="P74" s="27" t="s">
        <v>615</v>
      </c>
      <c r="Q74" s="27" t="s">
        <v>222</v>
      </c>
      <c r="R74" s="27" t="s">
        <v>255</v>
      </c>
      <c r="S74" s="27"/>
      <c r="T74" s="32"/>
      <c r="U74" s="32"/>
      <c r="V74" s="36" t="s">
        <v>222</v>
      </c>
      <c r="W74" s="40" t="s">
        <v>584</v>
      </c>
      <c r="X74" s="29" t="s">
        <v>31</v>
      </c>
      <c r="Y74" s="29">
        <v>1</v>
      </c>
      <c r="Z74" s="27" t="s">
        <v>37</v>
      </c>
      <c r="AA74" s="27" t="s">
        <v>30</v>
      </c>
      <c r="AB74" s="31" t="s">
        <v>222</v>
      </c>
      <c r="AC74" s="60" t="s">
        <v>222</v>
      </c>
      <c r="AD74" s="31" t="s">
        <v>740</v>
      </c>
      <c r="AE74" s="36"/>
      <c r="AF74" s="36"/>
      <c r="AG74" s="36" t="s">
        <v>222</v>
      </c>
      <c r="AH74" s="38" t="s">
        <v>616</v>
      </c>
    </row>
    <row r="75" spans="1:34" ht="45" x14ac:dyDescent="0.25">
      <c r="A75" s="1">
        <f t="shared" si="1"/>
        <v>74</v>
      </c>
      <c r="B75" s="33" t="s">
        <v>219</v>
      </c>
      <c r="C75" s="26" t="s">
        <v>617</v>
      </c>
      <c r="D75" s="26" t="s">
        <v>26</v>
      </c>
      <c r="E75" s="32" t="s">
        <v>618</v>
      </c>
      <c r="F75" s="27"/>
      <c r="G75" s="27" t="s">
        <v>30</v>
      </c>
      <c r="H75" s="27" t="s">
        <v>619</v>
      </c>
      <c r="I75" s="37" t="s">
        <v>620</v>
      </c>
      <c r="J75" s="3" t="s">
        <v>619</v>
      </c>
      <c r="K75" s="38" t="s">
        <v>621</v>
      </c>
      <c r="L75" s="27" t="s">
        <v>37</v>
      </c>
      <c r="M75" s="27" t="s">
        <v>37</v>
      </c>
      <c r="N75" s="26" t="s">
        <v>622</v>
      </c>
      <c r="O75" s="52" t="s">
        <v>623</v>
      </c>
      <c r="P75" s="26" t="s">
        <v>622</v>
      </c>
      <c r="Q75" s="27" t="s">
        <v>624</v>
      </c>
      <c r="R75" s="27" t="s">
        <v>246</v>
      </c>
      <c r="S75" s="32"/>
      <c r="T75" s="32"/>
      <c r="U75" s="32"/>
      <c r="V75" s="36" t="s">
        <v>222</v>
      </c>
      <c r="W75" s="40"/>
      <c r="X75" s="29" t="s">
        <v>36</v>
      </c>
      <c r="Y75" s="27"/>
      <c r="Z75" s="27" t="s">
        <v>37</v>
      </c>
      <c r="AA75" s="27" t="s">
        <v>30</v>
      </c>
      <c r="AB75" s="31" t="s">
        <v>222</v>
      </c>
      <c r="AC75" s="60" t="s">
        <v>222</v>
      </c>
      <c r="AD75" s="31" t="s">
        <v>740</v>
      </c>
      <c r="AE75" s="36"/>
      <c r="AF75" s="36"/>
      <c r="AG75" s="27" t="s">
        <v>222</v>
      </c>
      <c r="AH75" s="38" t="s">
        <v>625</v>
      </c>
    </row>
    <row r="76" spans="1:34" ht="75" x14ac:dyDescent="0.25">
      <c r="A76" s="1">
        <f t="shared" si="1"/>
        <v>75</v>
      </c>
      <c r="B76" s="33" t="s">
        <v>219</v>
      </c>
      <c r="C76" s="26" t="s">
        <v>626</v>
      </c>
      <c r="D76" s="26" t="s">
        <v>26</v>
      </c>
      <c r="E76" s="32" t="s">
        <v>627</v>
      </c>
      <c r="F76" s="27"/>
      <c r="G76" s="27" t="s">
        <v>30</v>
      </c>
      <c r="H76" s="3" t="s">
        <v>619</v>
      </c>
      <c r="I76" s="40" t="s">
        <v>628</v>
      </c>
      <c r="J76" s="26">
        <v>64</v>
      </c>
      <c r="K76" s="50" t="s">
        <v>629</v>
      </c>
      <c r="L76" s="27" t="s">
        <v>37</v>
      </c>
      <c r="M76" s="27" t="s">
        <v>37</v>
      </c>
      <c r="N76" s="3" t="s">
        <v>630</v>
      </c>
      <c r="O76" s="52" t="s">
        <v>631</v>
      </c>
      <c r="P76" s="27" t="s">
        <v>632</v>
      </c>
      <c r="Q76" s="27" t="s">
        <v>222</v>
      </c>
      <c r="R76" s="27" t="s">
        <v>246</v>
      </c>
      <c r="S76" s="32"/>
      <c r="T76" s="32"/>
      <c r="U76" s="32"/>
      <c r="V76" s="36" t="s">
        <v>222</v>
      </c>
      <c r="W76" s="40" t="s">
        <v>584</v>
      </c>
      <c r="X76" s="29" t="s">
        <v>566</v>
      </c>
      <c r="Y76" s="27"/>
      <c r="Z76" s="27"/>
      <c r="AA76" s="27"/>
      <c r="AB76" s="31" t="s">
        <v>222</v>
      </c>
      <c r="AC76" s="60" t="s">
        <v>222</v>
      </c>
      <c r="AD76" s="31" t="s">
        <v>740</v>
      </c>
      <c r="AE76" s="36"/>
      <c r="AF76" s="36"/>
      <c r="AG76" s="27" t="s">
        <v>222</v>
      </c>
      <c r="AH76" s="38" t="s">
        <v>633</v>
      </c>
    </row>
    <row r="77" spans="1:34" ht="123" customHeight="1" x14ac:dyDescent="0.25">
      <c r="A77" s="1">
        <f t="shared" si="1"/>
        <v>76</v>
      </c>
      <c r="B77" s="34" t="s">
        <v>219</v>
      </c>
      <c r="C77" s="25" t="s">
        <v>634</v>
      </c>
      <c r="D77" s="25" t="s">
        <v>35</v>
      </c>
      <c r="E77" s="32" t="s">
        <v>635</v>
      </c>
      <c r="F77" s="27" t="s">
        <v>570</v>
      </c>
      <c r="G77" s="27" t="s">
        <v>30</v>
      </c>
      <c r="H77" s="26">
        <v>156</v>
      </c>
      <c r="I77" s="37">
        <v>44279</v>
      </c>
      <c r="J77" s="26">
        <v>156</v>
      </c>
      <c r="K77" s="38" t="s">
        <v>636</v>
      </c>
      <c r="L77" s="27" t="s">
        <v>30</v>
      </c>
      <c r="M77" s="27" t="s">
        <v>30</v>
      </c>
      <c r="N77" s="26" t="s">
        <v>637</v>
      </c>
      <c r="O77" s="32" t="s">
        <v>638</v>
      </c>
      <c r="P77" s="26" t="s">
        <v>575</v>
      </c>
      <c r="Q77" s="26" t="s">
        <v>575</v>
      </c>
      <c r="R77" s="27" t="s">
        <v>246</v>
      </c>
      <c r="S77" s="27" t="s">
        <v>222</v>
      </c>
      <c r="T77" s="32"/>
      <c r="U77" s="32"/>
      <c r="V77" s="48" t="s">
        <v>639</v>
      </c>
      <c r="W77" s="40" t="s">
        <v>584</v>
      </c>
      <c r="X77" s="29" t="s">
        <v>31</v>
      </c>
      <c r="Y77" s="27"/>
      <c r="Z77" s="27" t="s">
        <v>37</v>
      </c>
      <c r="AA77" s="27" t="s">
        <v>30</v>
      </c>
      <c r="AB77" s="31" t="s">
        <v>222</v>
      </c>
      <c r="AC77" s="59" t="s">
        <v>222</v>
      </c>
      <c r="AD77" s="31" t="s">
        <v>740</v>
      </c>
      <c r="AE77" s="27"/>
      <c r="AF77" s="36"/>
      <c r="AG77" s="27" t="s">
        <v>640</v>
      </c>
      <c r="AH77" s="38" t="s">
        <v>641</v>
      </c>
    </row>
    <row r="78" spans="1:34" ht="105" x14ac:dyDescent="0.25">
      <c r="A78" s="1">
        <f t="shared" si="1"/>
        <v>77</v>
      </c>
      <c r="B78" s="33" t="s">
        <v>219</v>
      </c>
      <c r="C78" s="26" t="s">
        <v>642</v>
      </c>
      <c r="D78" s="26" t="s">
        <v>26</v>
      </c>
      <c r="E78" s="32" t="s">
        <v>618</v>
      </c>
      <c r="F78" s="53"/>
      <c r="G78" s="27" t="s">
        <v>30</v>
      </c>
      <c r="H78" s="27" t="s">
        <v>643</v>
      </c>
      <c r="I78" s="31" t="s">
        <v>628</v>
      </c>
      <c r="J78" s="3" t="s">
        <v>619</v>
      </c>
      <c r="K78" s="27" t="s">
        <v>644</v>
      </c>
      <c r="L78" s="27" t="s">
        <v>37</v>
      </c>
      <c r="M78" s="27"/>
      <c r="N78" s="26" t="s">
        <v>622</v>
      </c>
      <c r="O78" s="32" t="s">
        <v>645</v>
      </c>
      <c r="P78" s="27" t="s">
        <v>646</v>
      </c>
      <c r="Q78" s="27" t="s">
        <v>222</v>
      </c>
      <c r="R78" s="27"/>
      <c r="S78" s="27"/>
      <c r="T78" s="27"/>
      <c r="U78" s="27"/>
      <c r="V78" s="36" t="s">
        <v>222</v>
      </c>
      <c r="W78" s="40"/>
      <c r="X78" s="29" t="s">
        <v>566</v>
      </c>
      <c r="Y78" s="27"/>
      <c r="Z78" s="27" t="s">
        <v>222</v>
      </c>
      <c r="AA78" s="27" t="s">
        <v>222</v>
      </c>
      <c r="AB78" s="31" t="s">
        <v>222</v>
      </c>
      <c r="AC78" s="59" t="s">
        <v>222</v>
      </c>
      <c r="AD78" s="31" t="s">
        <v>740</v>
      </c>
      <c r="AE78" s="27"/>
      <c r="AF78" s="27"/>
      <c r="AG78" s="27" t="s">
        <v>222</v>
      </c>
      <c r="AH78" s="38" t="s">
        <v>647</v>
      </c>
    </row>
    <row r="79" spans="1:34" ht="73.5" customHeight="1" x14ac:dyDescent="0.25">
      <c r="A79" s="1">
        <f t="shared" si="1"/>
        <v>78</v>
      </c>
      <c r="B79" s="33" t="s">
        <v>219</v>
      </c>
      <c r="C79" s="26" t="s">
        <v>648</v>
      </c>
      <c r="D79" s="26" t="s">
        <v>26</v>
      </c>
      <c r="E79" s="32" t="s">
        <v>649</v>
      </c>
      <c r="F79" s="54" t="s">
        <v>222</v>
      </c>
      <c r="G79" s="27" t="s">
        <v>30</v>
      </c>
      <c r="H79" s="27" t="s">
        <v>650</v>
      </c>
      <c r="I79" s="31" t="s">
        <v>651</v>
      </c>
      <c r="J79" s="55">
        <v>19</v>
      </c>
      <c r="K79" s="27" t="s">
        <v>652</v>
      </c>
      <c r="L79" s="27" t="s">
        <v>37</v>
      </c>
      <c r="M79" s="27" t="s">
        <v>37</v>
      </c>
      <c r="N79" s="26" t="s">
        <v>653</v>
      </c>
      <c r="O79" s="32" t="s">
        <v>654</v>
      </c>
      <c r="P79" s="27" t="s">
        <v>583</v>
      </c>
      <c r="Q79" s="27" t="s">
        <v>583</v>
      </c>
      <c r="R79" s="27"/>
      <c r="S79" s="27"/>
      <c r="T79" s="32" t="s">
        <v>655</v>
      </c>
      <c r="U79" s="27"/>
      <c r="V79" s="36" t="s">
        <v>222</v>
      </c>
      <c r="W79" s="40" t="s">
        <v>584</v>
      </c>
      <c r="X79" s="29" t="s">
        <v>656</v>
      </c>
      <c r="Y79" s="27"/>
      <c r="Z79" s="27" t="s">
        <v>222</v>
      </c>
      <c r="AA79" s="27" t="s">
        <v>222</v>
      </c>
      <c r="AB79" s="31" t="s">
        <v>222</v>
      </c>
      <c r="AC79" s="59" t="s">
        <v>222</v>
      </c>
      <c r="AD79" s="31" t="s">
        <v>740</v>
      </c>
      <c r="AE79" s="27"/>
      <c r="AF79" s="27"/>
      <c r="AG79" s="27" t="s">
        <v>222</v>
      </c>
      <c r="AH79" s="38" t="s">
        <v>657</v>
      </c>
    </row>
    <row r="80" spans="1:34" ht="95.25" customHeight="1" x14ac:dyDescent="0.25">
      <c r="A80" s="1">
        <f t="shared" si="1"/>
        <v>79</v>
      </c>
      <c r="B80" s="33" t="s">
        <v>219</v>
      </c>
      <c r="C80" s="56" t="s">
        <v>658</v>
      </c>
      <c r="D80" s="26" t="s">
        <v>659</v>
      </c>
      <c r="E80" s="32" t="s">
        <v>660</v>
      </c>
      <c r="F80" s="54"/>
      <c r="G80" s="27"/>
      <c r="H80" s="27">
        <v>160</v>
      </c>
      <c r="I80" s="31"/>
      <c r="J80" s="55"/>
      <c r="K80" s="27" t="s">
        <v>260</v>
      </c>
      <c r="L80" s="27"/>
      <c r="M80" s="27" t="s">
        <v>661</v>
      </c>
      <c r="N80" s="26" t="s">
        <v>662</v>
      </c>
      <c r="O80" s="32"/>
      <c r="P80" s="27" t="s">
        <v>662</v>
      </c>
      <c r="Q80" s="27"/>
      <c r="R80" s="27"/>
      <c r="S80" s="27"/>
      <c r="T80" s="32"/>
      <c r="U80" s="27"/>
      <c r="V80" s="27"/>
      <c r="W80" s="40"/>
      <c r="X80" s="29" t="s">
        <v>663</v>
      </c>
      <c r="Y80" s="27"/>
      <c r="Z80" s="27"/>
      <c r="AA80" s="27"/>
      <c r="AB80" s="31"/>
      <c r="AC80" s="59"/>
      <c r="AD80" s="31" t="s">
        <v>740</v>
      </c>
      <c r="AE80" s="27"/>
      <c r="AF80" s="27"/>
      <c r="AG80" s="27"/>
      <c r="AH80" s="38" t="s">
        <v>664</v>
      </c>
    </row>
    <row r="81" spans="1:34" ht="61.5" customHeight="1" x14ac:dyDescent="0.25">
      <c r="A81" s="1">
        <f t="shared" si="1"/>
        <v>80</v>
      </c>
      <c r="B81" s="33" t="s">
        <v>219</v>
      </c>
      <c r="C81" s="26" t="s">
        <v>665</v>
      </c>
      <c r="D81" s="26" t="s">
        <v>659</v>
      </c>
      <c r="E81" s="32" t="s">
        <v>666</v>
      </c>
      <c r="F81" s="54"/>
      <c r="G81" s="27"/>
      <c r="H81" s="27"/>
      <c r="I81" s="31"/>
      <c r="J81" s="55"/>
      <c r="K81" s="27"/>
      <c r="L81" s="27"/>
      <c r="M81" s="27"/>
      <c r="N81" s="26" t="s">
        <v>667</v>
      </c>
      <c r="O81" s="32"/>
      <c r="P81" s="27" t="s">
        <v>667</v>
      </c>
      <c r="Q81" s="27"/>
      <c r="R81" s="27"/>
      <c r="S81" s="27"/>
      <c r="T81" s="32"/>
      <c r="U81" s="27"/>
      <c r="V81" s="27"/>
      <c r="W81" s="40"/>
      <c r="X81" s="29" t="s">
        <v>668</v>
      </c>
      <c r="Y81" s="27"/>
      <c r="Z81" s="27"/>
      <c r="AA81" s="27"/>
      <c r="AB81" s="31"/>
      <c r="AC81" s="59"/>
      <c r="AD81" s="31" t="s">
        <v>740</v>
      </c>
      <c r="AE81" s="27"/>
      <c r="AF81" s="27"/>
      <c r="AG81" s="27"/>
      <c r="AH81" s="38"/>
    </row>
    <row r="82" spans="1:34" ht="30" customHeight="1" x14ac:dyDescent="0.25">
      <c r="A82" s="1">
        <f t="shared" si="1"/>
        <v>81</v>
      </c>
      <c r="B82" s="33" t="s">
        <v>219</v>
      </c>
      <c r="C82" s="26" t="s">
        <v>669</v>
      </c>
      <c r="D82" s="26" t="s">
        <v>659</v>
      </c>
      <c r="E82" s="32" t="s">
        <v>670</v>
      </c>
      <c r="F82" s="54"/>
      <c r="G82" s="27"/>
      <c r="H82" s="27"/>
      <c r="I82" s="31"/>
      <c r="J82" s="55"/>
      <c r="K82" s="27"/>
      <c r="L82" s="27"/>
      <c r="M82" s="27"/>
      <c r="N82" s="26" t="s">
        <v>671</v>
      </c>
      <c r="O82" s="32"/>
      <c r="P82" s="27" t="s">
        <v>671</v>
      </c>
      <c r="Q82" s="27"/>
      <c r="R82" s="27"/>
      <c r="S82" s="27"/>
      <c r="T82" s="32"/>
      <c r="U82" s="27"/>
      <c r="V82" s="27"/>
      <c r="W82" s="40"/>
      <c r="X82" s="29" t="s">
        <v>668</v>
      </c>
      <c r="Y82" s="27"/>
      <c r="Z82" s="27"/>
      <c r="AA82" s="27"/>
      <c r="AB82" s="31"/>
      <c r="AC82" s="59"/>
      <c r="AD82" s="31" t="s">
        <v>740</v>
      </c>
      <c r="AE82" s="27"/>
      <c r="AF82" s="27"/>
      <c r="AG82" s="27"/>
      <c r="AH82" s="38"/>
    </row>
    <row r="83" spans="1:34" ht="70.5" customHeight="1" x14ac:dyDescent="0.25">
      <c r="A83" s="1">
        <f t="shared" si="1"/>
        <v>82</v>
      </c>
      <c r="B83" s="33" t="s">
        <v>219</v>
      </c>
      <c r="C83" s="26" t="s">
        <v>672</v>
      </c>
      <c r="D83" s="26" t="s">
        <v>659</v>
      </c>
      <c r="E83" s="32" t="s">
        <v>673</v>
      </c>
      <c r="F83" s="54"/>
      <c r="G83" s="27"/>
      <c r="H83" s="27"/>
      <c r="I83" s="31"/>
      <c r="J83" s="55"/>
      <c r="K83" s="27"/>
      <c r="L83" s="27"/>
      <c r="M83" s="27"/>
      <c r="N83" s="26" t="s">
        <v>662</v>
      </c>
      <c r="O83" s="32"/>
      <c r="P83" s="27" t="s">
        <v>662</v>
      </c>
      <c r="Q83" s="27"/>
      <c r="R83" s="27"/>
      <c r="S83" s="27"/>
      <c r="T83" s="32"/>
      <c r="U83" s="27"/>
      <c r="V83" s="27"/>
      <c r="W83" s="40"/>
      <c r="X83" s="29" t="s">
        <v>668</v>
      </c>
      <c r="Y83" s="27"/>
      <c r="Z83" s="27"/>
      <c r="AA83" s="27"/>
      <c r="AB83" s="31"/>
      <c r="AC83" s="59"/>
      <c r="AD83" s="31" t="s">
        <v>740</v>
      </c>
      <c r="AE83" s="27"/>
      <c r="AF83" s="27"/>
      <c r="AG83" s="27"/>
      <c r="AH83" s="38"/>
    </row>
    <row r="84" spans="1:34" ht="55.5" customHeight="1" x14ac:dyDescent="0.25">
      <c r="A84" s="1">
        <f t="shared" si="1"/>
        <v>83</v>
      </c>
      <c r="B84" s="33" t="s">
        <v>219</v>
      </c>
      <c r="C84" s="56" t="s">
        <v>674</v>
      </c>
      <c r="D84" s="26" t="s">
        <v>659</v>
      </c>
      <c r="E84" s="32" t="s">
        <v>675</v>
      </c>
      <c r="F84" s="54"/>
      <c r="G84" s="27"/>
      <c r="H84" s="27" t="s">
        <v>676</v>
      </c>
      <c r="I84" s="31"/>
      <c r="J84" s="55"/>
      <c r="K84" s="27" t="s">
        <v>260</v>
      </c>
      <c r="L84" s="27"/>
      <c r="M84" s="27"/>
      <c r="N84" s="26" t="s">
        <v>677</v>
      </c>
      <c r="O84" s="32"/>
      <c r="P84" s="27" t="s">
        <v>678</v>
      </c>
      <c r="Q84" s="27"/>
      <c r="R84" s="27"/>
      <c r="S84" s="27"/>
      <c r="T84" s="32"/>
      <c r="U84" s="27"/>
      <c r="V84" s="27"/>
      <c r="W84" s="40"/>
      <c r="X84" s="29" t="s">
        <v>663</v>
      </c>
      <c r="Y84" s="27"/>
      <c r="Z84" s="27"/>
      <c r="AA84" s="27"/>
      <c r="AB84" s="31"/>
      <c r="AC84" s="59"/>
      <c r="AD84" s="31" t="s">
        <v>740</v>
      </c>
      <c r="AE84" s="27"/>
      <c r="AF84" s="27"/>
      <c r="AG84" s="27"/>
      <c r="AH84" s="38"/>
    </row>
    <row r="85" spans="1:34" ht="55.5" customHeight="1" x14ac:dyDescent="0.25">
      <c r="A85" s="1">
        <f t="shared" si="1"/>
        <v>84</v>
      </c>
      <c r="B85" s="33" t="s">
        <v>219</v>
      </c>
      <c r="C85" s="26" t="s">
        <v>679</v>
      </c>
      <c r="D85" s="26" t="s">
        <v>659</v>
      </c>
      <c r="E85" s="32" t="s">
        <v>680</v>
      </c>
      <c r="F85" s="54"/>
      <c r="G85" s="27"/>
      <c r="H85" s="27"/>
      <c r="I85" s="31"/>
      <c r="J85" s="55"/>
      <c r="K85" s="27"/>
      <c r="L85" s="27"/>
      <c r="M85" s="27"/>
      <c r="N85" s="26" t="s">
        <v>409</v>
      </c>
      <c r="O85" s="32"/>
      <c r="P85" s="27" t="s">
        <v>409</v>
      </c>
      <c r="Q85" s="27"/>
      <c r="R85" s="27"/>
      <c r="S85" s="27"/>
      <c r="T85" s="32"/>
      <c r="U85" s="27"/>
      <c r="V85" s="27"/>
      <c r="W85" s="40"/>
      <c r="X85" s="29" t="s">
        <v>668</v>
      </c>
      <c r="Y85" s="27"/>
      <c r="Z85" s="27"/>
      <c r="AA85" s="27"/>
      <c r="AB85" s="31"/>
      <c r="AC85" s="59"/>
      <c r="AD85" s="31" t="s">
        <v>740</v>
      </c>
      <c r="AE85" s="27"/>
      <c r="AF85" s="27"/>
      <c r="AG85" s="27"/>
      <c r="AH85" s="38"/>
    </row>
    <row r="86" spans="1:34" ht="63" customHeight="1" x14ac:dyDescent="0.25">
      <c r="A86" s="1">
        <f t="shared" si="1"/>
        <v>85</v>
      </c>
      <c r="B86" s="33" t="s">
        <v>219</v>
      </c>
      <c r="C86" s="56" t="s">
        <v>681</v>
      </c>
      <c r="D86" s="26" t="s">
        <v>659</v>
      </c>
      <c r="E86" s="32" t="s">
        <v>682</v>
      </c>
      <c r="F86" s="54"/>
      <c r="G86" s="27" t="s">
        <v>661</v>
      </c>
      <c r="H86" s="27"/>
      <c r="I86" s="31"/>
      <c r="J86" s="55"/>
      <c r="K86" s="27" t="s">
        <v>683</v>
      </c>
      <c r="L86" s="27"/>
      <c r="M86" s="27"/>
      <c r="N86" s="26" t="s">
        <v>684</v>
      </c>
      <c r="O86" s="32"/>
      <c r="P86" s="27" t="s">
        <v>685</v>
      </c>
      <c r="Q86" s="27"/>
      <c r="R86" s="27"/>
      <c r="S86" s="27"/>
      <c r="T86" s="32"/>
      <c r="U86" s="27"/>
      <c r="V86" s="27"/>
      <c r="W86" s="40"/>
      <c r="X86" s="29" t="s">
        <v>663</v>
      </c>
      <c r="Y86" s="27"/>
      <c r="Z86" s="27"/>
      <c r="AA86" s="27"/>
      <c r="AB86" s="31"/>
      <c r="AC86" s="59"/>
      <c r="AD86" s="31" t="s">
        <v>740</v>
      </c>
      <c r="AE86" s="27"/>
      <c r="AF86" s="27"/>
      <c r="AG86" s="27"/>
      <c r="AH86" s="38" t="s">
        <v>686</v>
      </c>
    </row>
    <row r="87" spans="1:34" ht="71.25" customHeight="1" x14ac:dyDescent="0.25">
      <c r="A87" s="1">
        <f t="shared" si="1"/>
        <v>86</v>
      </c>
      <c r="B87" s="33" t="s">
        <v>219</v>
      </c>
      <c r="C87" s="26" t="s">
        <v>687</v>
      </c>
      <c r="D87" s="26" t="s">
        <v>659</v>
      </c>
      <c r="E87" s="32" t="s">
        <v>688</v>
      </c>
      <c r="F87" s="54"/>
      <c r="G87" s="27"/>
      <c r="H87" s="27"/>
      <c r="I87" s="31"/>
      <c r="J87" s="55"/>
      <c r="K87" s="27"/>
      <c r="L87" s="27"/>
      <c r="M87" s="27"/>
      <c r="N87" s="26" t="s">
        <v>689</v>
      </c>
      <c r="O87" s="32"/>
      <c r="P87" s="27" t="s">
        <v>689</v>
      </c>
      <c r="Q87" s="27"/>
      <c r="R87" s="27"/>
      <c r="S87" s="27"/>
      <c r="T87" s="32"/>
      <c r="U87" s="27"/>
      <c r="V87" s="27"/>
      <c r="W87" s="40"/>
      <c r="X87" s="29" t="s">
        <v>668</v>
      </c>
      <c r="Y87" s="27"/>
      <c r="Z87" s="27"/>
      <c r="AA87" s="27"/>
      <c r="AB87" s="31"/>
      <c r="AC87" s="59"/>
      <c r="AD87" s="31" t="s">
        <v>740</v>
      </c>
      <c r="AE87" s="27"/>
      <c r="AF87" s="27"/>
      <c r="AG87" s="27"/>
      <c r="AH87" s="38"/>
    </row>
    <row r="88" spans="1:34" ht="66.75" customHeight="1" x14ac:dyDescent="0.25">
      <c r="A88" s="1">
        <f t="shared" si="1"/>
        <v>87</v>
      </c>
      <c r="B88" s="33" t="s">
        <v>219</v>
      </c>
      <c r="C88" s="56" t="s">
        <v>690</v>
      </c>
      <c r="D88" s="26" t="s">
        <v>659</v>
      </c>
      <c r="E88" s="32" t="s">
        <v>691</v>
      </c>
      <c r="F88" s="54"/>
      <c r="G88" s="27"/>
      <c r="H88" s="27"/>
      <c r="I88" s="31"/>
      <c r="J88" s="55"/>
      <c r="K88" s="27"/>
      <c r="L88" s="27"/>
      <c r="M88" s="27"/>
      <c r="N88" s="26" t="s">
        <v>606</v>
      </c>
      <c r="O88" s="32"/>
      <c r="P88" s="27" t="s">
        <v>692</v>
      </c>
      <c r="Q88" s="27"/>
      <c r="R88" s="27"/>
      <c r="S88" s="27"/>
      <c r="T88" s="32"/>
      <c r="U88" s="27"/>
      <c r="V88" s="27"/>
      <c r="W88" s="40"/>
      <c r="X88" s="29" t="s">
        <v>663</v>
      </c>
      <c r="Y88" s="27"/>
      <c r="Z88" s="27"/>
      <c r="AA88" s="27"/>
      <c r="AB88" s="31"/>
      <c r="AC88" s="59"/>
      <c r="AD88" s="31" t="s">
        <v>740</v>
      </c>
      <c r="AE88" s="27"/>
      <c r="AF88" s="27"/>
      <c r="AG88" s="27"/>
      <c r="AH88" s="38" t="s">
        <v>693</v>
      </c>
    </row>
    <row r="89" spans="1:34" ht="75.75" customHeight="1" x14ac:dyDescent="0.25">
      <c r="A89" s="1">
        <f t="shared" si="1"/>
        <v>88</v>
      </c>
      <c r="B89" s="33" t="s">
        <v>219</v>
      </c>
      <c r="C89" s="56" t="s">
        <v>694</v>
      </c>
      <c r="D89" s="26" t="s">
        <v>659</v>
      </c>
      <c r="E89" s="32" t="s">
        <v>695</v>
      </c>
      <c r="F89" s="54"/>
      <c r="G89" s="27"/>
      <c r="H89" s="27"/>
      <c r="I89" s="31"/>
      <c r="J89" s="55"/>
      <c r="K89" s="27"/>
      <c r="L89" s="27"/>
      <c r="M89" s="27"/>
      <c r="N89" s="26" t="s">
        <v>696</v>
      </c>
      <c r="O89" s="32"/>
      <c r="P89" s="27" t="s">
        <v>697</v>
      </c>
      <c r="Q89" s="27"/>
      <c r="R89" s="27"/>
      <c r="S89" s="27"/>
      <c r="T89" s="32"/>
      <c r="U89" s="27"/>
      <c r="V89" s="27"/>
      <c r="W89" s="40"/>
      <c r="X89" s="29" t="s">
        <v>663</v>
      </c>
      <c r="Y89" s="27"/>
      <c r="Z89" s="27"/>
      <c r="AA89" s="27"/>
      <c r="AB89" s="31"/>
      <c r="AC89" s="59"/>
      <c r="AD89" s="31" t="s">
        <v>740</v>
      </c>
      <c r="AE89" s="27"/>
      <c r="AF89" s="27"/>
      <c r="AG89" s="27"/>
      <c r="AH89" s="38"/>
    </row>
    <row r="90" spans="1:34" ht="73.5" customHeight="1" x14ac:dyDescent="0.25">
      <c r="A90" s="1">
        <f t="shared" si="1"/>
        <v>89</v>
      </c>
      <c r="B90" s="33" t="s">
        <v>219</v>
      </c>
      <c r="C90" s="26" t="s">
        <v>698</v>
      </c>
      <c r="D90" s="26" t="s">
        <v>659</v>
      </c>
      <c r="E90" s="32" t="s">
        <v>699</v>
      </c>
      <c r="F90" s="54"/>
      <c r="G90" s="27"/>
      <c r="H90" s="27"/>
      <c r="I90" s="31"/>
      <c r="J90" s="55"/>
      <c r="K90" s="27"/>
      <c r="L90" s="27"/>
      <c r="M90" s="27"/>
      <c r="N90" s="26" t="s">
        <v>600</v>
      </c>
      <c r="O90" s="32"/>
      <c r="P90" s="27" t="s">
        <v>600</v>
      </c>
      <c r="Q90" s="27"/>
      <c r="R90" s="27"/>
      <c r="S90" s="27"/>
      <c r="T90" s="32"/>
      <c r="U90" s="27"/>
      <c r="V90" s="27"/>
      <c r="W90" s="40"/>
      <c r="X90" s="29" t="s">
        <v>668</v>
      </c>
      <c r="Y90" s="27"/>
      <c r="Z90" s="27"/>
      <c r="AA90" s="27"/>
      <c r="AB90" s="31"/>
      <c r="AC90" s="59"/>
      <c r="AD90" s="31" t="s">
        <v>740</v>
      </c>
      <c r="AE90" s="27"/>
      <c r="AF90" s="27"/>
      <c r="AG90" s="27"/>
      <c r="AH90" s="38"/>
    </row>
    <row r="91" spans="1:34" ht="75.75" customHeight="1" x14ac:dyDescent="0.25">
      <c r="A91" s="1">
        <f t="shared" si="1"/>
        <v>90</v>
      </c>
      <c r="B91" s="33" t="s">
        <v>219</v>
      </c>
      <c r="C91" s="26" t="s">
        <v>700</v>
      </c>
      <c r="D91" s="26" t="s">
        <v>659</v>
      </c>
      <c r="E91" s="32" t="s">
        <v>701</v>
      </c>
      <c r="F91" s="54"/>
      <c r="G91" s="27"/>
      <c r="H91" s="27"/>
      <c r="I91" s="31"/>
      <c r="J91" s="55"/>
      <c r="K91" s="27"/>
      <c r="L91" s="27"/>
      <c r="M91" s="27"/>
      <c r="N91" s="26" t="s">
        <v>702</v>
      </c>
      <c r="O91" s="32"/>
      <c r="P91" s="27" t="s">
        <v>703</v>
      </c>
      <c r="Q91" s="27"/>
      <c r="R91" s="27"/>
      <c r="S91" s="27"/>
      <c r="T91" s="32"/>
      <c r="U91" s="27"/>
      <c r="V91" s="27"/>
      <c r="W91" s="40"/>
      <c r="X91" s="29" t="s">
        <v>663</v>
      </c>
      <c r="Y91" s="27"/>
      <c r="Z91" s="27"/>
      <c r="AA91" s="27"/>
      <c r="AB91" s="31"/>
      <c r="AC91" s="59"/>
      <c r="AD91" s="31" t="s">
        <v>740</v>
      </c>
      <c r="AE91" s="27"/>
      <c r="AF91" s="27"/>
      <c r="AG91" s="27"/>
      <c r="AH91" s="38"/>
    </row>
    <row r="92" spans="1:34" ht="74.25" customHeight="1" x14ac:dyDescent="0.25">
      <c r="A92" s="1">
        <f t="shared" si="1"/>
        <v>91</v>
      </c>
      <c r="B92" s="33" t="s">
        <v>219</v>
      </c>
      <c r="C92" s="26" t="s">
        <v>704</v>
      </c>
      <c r="D92" s="26" t="s">
        <v>659</v>
      </c>
      <c r="E92" s="32" t="s">
        <v>705</v>
      </c>
      <c r="F92" s="54"/>
      <c r="G92" s="27"/>
      <c r="H92" s="27"/>
      <c r="I92" s="31"/>
      <c r="J92" s="55"/>
      <c r="K92" s="27"/>
      <c r="L92" s="27"/>
      <c r="M92" s="27"/>
      <c r="N92" s="26" t="s">
        <v>706</v>
      </c>
      <c r="O92" s="32"/>
      <c r="P92" s="27" t="s">
        <v>706</v>
      </c>
      <c r="Q92" s="27"/>
      <c r="R92" s="27"/>
      <c r="S92" s="27"/>
      <c r="T92" s="32"/>
      <c r="U92" s="27"/>
      <c r="V92" s="27"/>
      <c r="W92" s="40"/>
      <c r="X92" s="29" t="s">
        <v>707</v>
      </c>
      <c r="Y92" s="27"/>
      <c r="Z92" s="27"/>
      <c r="AA92" s="27"/>
      <c r="AB92" s="31"/>
      <c r="AC92" s="59"/>
      <c r="AD92" s="31" t="s">
        <v>740</v>
      </c>
      <c r="AE92" s="27"/>
      <c r="AF92" s="27"/>
      <c r="AG92" s="27"/>
      <c r="AH92" s="38"/>
    </row>
    <row r="93" spans="1:34" ht="51" customHeight="1" x14ac:dyDescent="0.25">
      <c r="A93" s="1">
        <f t="shared" si="1"/>
        <v>92</v>
      </c>
      <c r="B93" s="33" t="s">
        <v>219</v>
      </c>
      <c r="C93" s="56" t="s">
        <v>708</v>
      </c>
      <c r="D93" s="26" t="s">
        <v>659</v>
      </c>
      <c r="E93" s="32" t="s">
        <v>709</v>
      </c>
      <c r="F93" s="54"/>
      <c r="G93" s="27"/>
      <c r="H93" s="27"/>
      <c r="I93" s="31"/>
      <c r="J93" s="55"/>
      <c r="K93" s="27"/>
      <c r="L93" s="27"/>
      <c r="M93" s="27"/>
      <c r="N93" s="26" t="s">
        <v>710</v>
      </c>
      <c r="O93" s="32"/>
      <c r="P93" s="27" t="s">
        <v>710</v>
      </c>
      <c r="Q93" s="27"/>
      <c r="R93" s="27"/>
      <c r="S93" s="27"/>
      <c r="T93" s="32"/>
      <c r="U93" s="27"/>
      <c r="V93" s="27"/>
      <c r="W93" s="40"/>
      <c r="X93" s="29" t="s">
        <v>663</v>
      </c>
      <c r="Y93" s="27"/>
      <c r="Z93" s="27"/>
      <c r="AA93" s="27"/>
      <c r="AB93" s="31"/>
      <c r="AC93" s="59"/>
      <c r="AD93" s="31" t="s">
        <v>740</v>
      </c>
      <c r="AE93" s="27"/>
      <c r="AF93" s="27"/>
      <c r="AG93" s="27"/>
      <c r="AH93" s="38"/>
    </row>
    <row r="94" spans="1:34" ht="84" customHeight="1" x14ac:dyDescent="0.25">
      <c r="A94" s="1">
        <f t="shared" si="1"/>
        <v>93</v>
      </c>
      <c r="B94" s="33" t="s">
        <v>219</v>
      </c>
      <c r="C94" s="26" t="s">
        <v>711</v>
      </c>
      <c r="D94" s="26" t="s">
        <v>659</v>
      </c>
      <c r="E94" s="32" t="s">
        <v>712</v>
      </c>
      <c r="F94" s="54"/>
      <c r="G94" s="27"/>
      <c r="H94" s="27"/>
      <c r="I94" s="31"/>
      <c r="J94" s="55"/>
      <c r="K94" s="27"/>
      <c r="L94" s="27"/>
      <c r="M94" s="27"/>
      <c r="N94" s="26" t="s">
        <v>713</v>
      </c>
      <c r="O94" s="32"/>
      <c r="P94" s="27" t="s">
        <v>713</v>
      </c>
      <c r="Q94" s="27"/>
      <c r="R94" s="27"/>
      <c r="S94" s="27"/>
      <c r="T94" s="32"/>
      <c r="U94" s="27"/>
      <c r="V94" s="27"/>
      <c r="W94" s="40"/>
      <c r="X94" s="29" t="s">
        <v>707</v>
      </c>
      <c r="Y94" s="27"/>
      <c r="Z94" s="27"/>
      <c r="AA94" s="27"/>
      <c r="AB94" s="31"/>
      <c r="AC94" s="59"/>
      <c r="AD94" s="31" t="s">
        <v>740</v>
      </c>
      <c r="AE94" s="27"/>
      <c r="AF94" s="27"/>
      <c r="AG94" s="27"/>
      <c r="AH94" s="38"/>
    </row>
    <row r="95" spans="1:34" ht="67.5" customHeight="1" x14ac:dyDescent="0.25">
      <c r="A95" s="1">
        <f t="shared" si="1"/>
        <v>94</v>
      </c>
      <c r="B95" s="33" t="s">
        <v>219</v>
      </c>
      <c r="C95" s="57" t="s">
        <v>714</v>
      </c>
      <c r="D95" s="26" t="s">
        <v>659</v>
      </c>
      <c r="E95" s="32" t="s">
        <v>715</v>
      </c>
      <c r="F95" s="54"/>
      <c r="G95" s="27"/>
      <c r="H95" s="27"/>
      <c r="I95" s="31"/>
      <c r="J95" s="55"/>
      <c r="K95" s="27"/>
      <c r="L95" s="27"/>
      <c r="M95" s="27"/>
      <c r="N95" s="26" t="s">
        <v>716</v>
      </c>
      <c r="O95" s="32"/>
      <c r="P95" s="27" t="s">
        <v>717</v>
      </c>
      <c r="Q95" s="27"/>
      <c r="R95" s="27"/>
      <c r="S95" s="27"/>
      <c r="T95" s="32"/>
      <c r="U95" s="27"/>
      <c r="V95" s="27"/>
      <c r="W95" s="40"/>
      <c r="X95" s="29" t="s">
        <v>718</v>
      </c>
      <c r="Y95" s="27"/>
      <c r="Z95" s="27"/>
      <c r="AA95" s="27"/>
      <c r="AB95" s="31"/>
      <c r="AC95" s="59"/>
      <c r="AD95" s="31" t="s">
        <v>740</v>
      </c>
      <c r="AE95" s="27"/>
      <c r="AF95" s="27"/>
      <c r="AG95" s="27"/>
      <c r="AH95" s="38" t="s">
        <v>719</v>
      </c>
    </row>
    <row r="96" spans="1:34" ht="51" customHeight="1" x14ac:dyDescent="0.25">
      <c r="A96" s="1">
        <f t="shared" si="1"/>
        <v>95</v>
      </c>
      <c r="B96" s="33" t="s">
        <v>219</v>
      </c>
      <c r="C96" s="57" t="s">
        <v>720</v>
      </c>
      <c r="D96" s="26" t="s">
        <v>721</v>
      </c>
      <c r="E96" s="32" t="s">
        <v>722</v>
      </c>
      <c r="F96" s="54"/>
      <c r="G96" s="27"/>
      <c r="H96" s="27"/>
      <c r="I96" s="31"/>
      <c r="J96" s="55"/>
      <c r="K96" s="27"/>
      <c r="L96" s="27"/>
      <c r="M96" s="27"/>
      <c r="N96" s="26" t="s">
        <v>723</v>
      </c>
      <c r="O96" s="32"/>
      <c r="P96" s="27" t="s">
        <v>724</v>
      </c>
      <c r="Q96" s="27"/>
      <c r="R96" s="27"/>
      <c r="S96" s="27"/>
      <c r="T96" s="32"/>
      <c r="U96" s="27"/>
      <c r="V96" s="27"/>
      <c r="W96" s="40"/>
      <c r="X96" s="29" t="s">
        <v>718</v>
      </c>
      <c r="Y96" s="27"/>
      <c r="Z96" s="27"/>
      <c r="AA96" s="27"/>
      <c r="AB96" s="31"/>
      <c r="AC96" s="59"/>
      <c r="AD96" s="31" t="s">
        <v>740</v>
      </c>
      <c r="AE96" s="27"/>
      <c r="AF96" s="27"/>
      <c r="AG96" s="27"/>
      <c r="AH96" s="38" t="s">
        <v>719</v>
      </c>
    </row>
    <row r="97" spans="1:34" ht="51" customHeight="1" x14ac:dyDescent="0.25">
      <c r="A97" s="1">
        <f t="shared" si="1"/>
        <v>96</v>
      </c>
      <c r="B97" s="33" t="s">
        <v>219</v>
      </c>
      <c r="C97" s="57" t="s">
        <v>725</v>
      </c>
      <c r="D97" s="26" t="s">
        <v>659</v>
      </c>
      <c r="E97" s="32" t="s">
        <v>709</v>
      </c>
      <c r="F97" s="54"/>
      <c r="G97" s="27"/>
      <c r="H97" s="27"/>
      <c r="I97" s="31"/>
      <c r="J97" s="55"/>
      <c r="K97" s="27"/>
      <c r="L97" s="27"/>
      <c r="M97" s="27"/>
      <c r="N97" s="26" t="s">
        <v>710</v>
      </c>
      <c r="O97" s="32"/>
      <c r="P97" s="27" t="s">
        <v>710</v>
      </c>
      <c r="Q97" s="27"/>
      <c r="R97" s="27"/>
      <c r="S97" s="27"/>
      <c r="T97" s="32"/>
      <c r="U97" s="27"/>
      <c r="V97" s="27"/>
      <c r="W97" s="40"/>
      <c r="X97" s="29" t="s">
        <v>718</v>
      </c>
      <c r="Y97" s="27"/>
      <c r="Z97" s="27"/>
      <c r="AA97" s="27"/>
      <c r="AB97" s="31"/>
      <c r="AC97" s="59"/>
      <c r="AD97" s="31" t="s">
        <v>740</v>
      </c>
      <c r="AE97" s="27"/>
      <c r="AF97" s="27"/>
      <c r="AG97" s="27"/>
      <c r="AH97" s="38" t="s">
        <v>719</v>
      </c>
    </row>
    <row r="98" spans="1:34" ht="51" customHeight="1" x14ac:dyDescent="0.25">
      <c r="B98" s="33"/>
      <c r="C98" s="26"/>
      <c r="D98" s="26"/>
      <c r="E98" s="32"/>
      <c r="F98" s="54"/>
      <c r="G98" s="27"/>
      <c r="H98" s="27"/>
      <c r="I98" s="31"/>
      <c r="J98" s="55"/>
      <c r="K98" s="27"/>
      <c r="L98" s="27"/>
      <c r="M98" s="27"/>
      <c r="N98" s="26"/>
      <c r="O98" s="32"/>
      <c r="P98" s="27"/>
      <c r="Q98" s="27"/>
      <c r="R98" s="27"/>
      <c r="S98" s="27"/>
      <c r="T98" s="32"/>
      <c r="U98" s="27"/>
      <c r="V98" s="27"/>
      <c r="W98" s="40"/>
      <c r="X98" s="29"/>
      <c r="Y98" s="27"/>
      <c r="Z98" s="27"/>
      <c r="AA98" s="27"/>
      <c r="AB98" s="31"/>
      <c r="AC98" s="30"/>
      <c r="AD98" s="31" t="s">
        <v>740</v>
      </c>
      <c r="AE98" s="27"/>
      <c r="AF98" s="27"/>
      <c r="AG98" s="27"/>
      <c r="AH98" s="38"/>
    </row>
    <row r="99" spans="1:34" ht="51" customHeight="1" x14ac:dyDescent="0.25">
      <c r="B99" s="33"/>
      <c r="C99" s="26"/>
      <c r="D99" s="26"/>
      <c r="E99" s="32"/>
      <c r="F99" s="54"/>
      <c r="G99" s="27"/>
      <c r="H99" s="27"/>
      <c r="I99" s="31"/>
      <c r="J99" s="55"/>
      <c r="K99" s="27"/>
      <c r="L99" s="27"/>
      <c r="M99" s="27"/>
      <c r="N99" s="26"/>
      <c r="O99" s="32"/>
      <c r="P99" s="27"/>
      <c r="Q99" s="27"/>
      <c r="R99" s="27"/>
      <c r="S99" s="27"/>
      <c r="T99" s="32"/>
      <c r="U99" s="27"/>
      <c r="V99" s="27"/>
      <c r="W99" s="40"/>
      <c r="X99" s="29"/>
      <c r="Y99" s="27"/>
      <c r="Z99" s="27"/>
      <c r="AA99" s="27"/>
      <c r="AB99" s="31"/>
      <c r="AC99" s="30"/>
      <c r="AD99" s="31" t="s">
        <v>740</v>
      </c>
      <c r="AE99" s="27"/>
      <c r="AF99" s="27"/>
      <c r="AG99" s="27"/>
      <c r="AH99" s="38"/>
    </row>
    <row r="100" spans="1:34" s="58" customFormat="1" ht="17.25" x14ac:dyDescent="0.3">
      <c r="W100" s="69"/>
      <c r="AB100" s="27"/>
    </row>
  </sheetData>
  <autoFilter ref="B1:AH99" xr:uid="{4521A265-ECDA-429B-A109-1E94365BCB26}">
    <sortState xmlns:xlrd2="http://schemas.microsoft.com/office/spreadsheetml/2017/richdata2" ref="B2:AH79">
      <sortCondition ref="C1:C79"/>
    </sortState>
  </autoFilter>
  <dataValidations count="18">
    <dataValidation allowBlank="1" showInputMessage="1" showErrorMessage="1" prompt="Consecutivo que utilizan las CECS, para asignar a los protolos de investigación" sqref="C1:C15" xr:uid="{EBFB94E6-D1B3-4901-93FD-0B5F8A6EF893}"/>
    <dataValidation allowBlank="1" showInputMessage="1" showErrorMessage="1" prompt="Numero de participantes ingresados en el estudio" sqref="J1:J4" xr:uid="{9B6D129C-2909-4760-87A0-29B263EC0DEA}"/>
    <dataValidation allowBlank="1" showInputMessage="1" showErrorMessage="1" prompt="Nombre del medicamento, equipo u otro y cantidad importada." sqref="AG75:AG76 AG1:AG68" xr:uid="{0E9181F8-BB7D-4C28-8D05-B13688A2AC58}"/>
    <dataValidation allowBlank="1" showInputMessage="1" showErrorMessage="1" prompt="Fecha, nombre del artiulo, revista u otro medio escrito o digital, donde se publican los resultados de la investigación." sqref="AF1:AF77 AG69:AG74 AC69:AC76 AE69:AE76" xr:uid="{272B140F-76BD-4FAA-A63D-174CE984072B}"/>
    <dataValidation allowBlank="1" showInputMessage="1" showErrorMessage="1" prompt="Un resumen breve de los principales hallazgos en la investigación._x000a_N° oficio enviado al CONIS" sqref="AE77 AE1:AE68" xr:uid="{50919A9E-0133-4D70-B3BE-E4E7C15263A3}"/>
    <dataValidation allowBlank="1" showInputMessage="1" showErrorMessage="1" prompt="Fecha en que finaliza la investigación" sqref="AD1:AD99" xr:uid="{7066F674-55AB-4BB2-9697-F64C20BE161B}"/>
    <dataValidation allowBlank="1" showInputMessage="1" showErrorMessage="1" prompt="Individuo, compañia, entidad, organizacion pública o privada, nacional o extrajera, que toma responsabilidad financiera en la administración, financiamiento y publicación de una investigación" sqref="P4 P1:P2" xr:uid="{3446802B-AFF8-41D1-A3CC-0DEE85EE10F4}"/>
    <dataValidation allowBlank="1" showInputMessage="1" showErrorMessage="1" prompt="Persona que colabora en la investigación con funciones específicas." sqref="O77 Q66 Q62 O1:O51 O53:O74" xr:uid="{E4CCBEB1-2A5B-43AA-909C-F10ABB884559}"/>
    <dataValidation allowBlank="1" showInputMessage="1" showErrorMessage="1" prompt="Persona a cargo de la investigación, acreditado por el CONIS" sqref="P3 P68:Q68 P75 N77 P77:Q77 P5:P67 N1:N75" xr:uid="{99AB5BAD-FD7B-4414-9F60-76967AB37AE6}"/>
    <dataValidation allowBlank="1" showInputMessage="1" showErrorMessage="1" prompt="Lugar donde se realizará el estudio." sqref="K75 K1:K72" xr:uid="{FEC7D387-502C-44FA-9362-9178C18E91FE}"/>
    <dataValidation allowBlank="1" showInputMessage="1" showErrorMessage="1" prompt="Especificar el tamaño de la muestra en relación a la poblacion estudiada." sqref="H77 J76:J77 H1:H74 J5:J74" xr:uid="{E0BE861A-53C5-4614-AA08-0F8FE71C71B9}"/>
    <dataValidation allowBlank="1" showInputMessage="1" showErrorMessage="1" prompt="La fecha en que se realizó el deposito del pago de canon" sqref="AB1:AB77 AB98:AB100" xr:uid="{3C4BF159-0B12-41B0-A36F-6DCEFC3B15BD}"/>
    <dataValidation allowBlank="1" showInputMessage="1" showErrorMessage="1" prompt="Se coloca la Fecha en la que se le realizo auditoria al prtocolo de investigación por el Comité ético científico." sqref="W1:W79" xr:uid="{F5BC22CA-A6EB-4997-AAC5-2FC15EB7033E}"/>
    <dataValidation allowBlank="1" showInputMessage="1" showErrorMessage="1" prompt="Se debe contar con una poliza de seguro con un plazo de validez que cubra desde el inicio de la investigación hasta que finalice. En la casilla se coloca solamente el numero." sqref="V1:V79" xr:uid="{9F813536-1292-4898-8F98-5F7220E7A003}"/>
    <dataValidation allowBlank="1" showInputMessage="1" showErrorMessage="1" prompt="Informar sobre los resultados  obtenidos cuando la investigación esta avanzada. N° oficio enviado al CONIS" sqref="U1:U77" xr:uid="{EE86180F-7167-4B55-B2EE-F461A4BEC680}"/>
    <dataValidation allowBlank="1" showInputMessage="1" showErrorMessage="1" prompt="Informar sobre los resultados preliminares de la investigación al incio  de la misma. N° oficio enviado al CONIS" sqref="T1:T77" xr:uid="{A547EB82-F848-475C-A788-FB31B797E4E4}"/>
    <dataValidation allowBlank="1" showInputMessage="1" showErrorMessage="1" prompt="Fecha de aprobación por el comité ético científico." sqref="I1:I77" xr:uid="{8E1B277A-F29C-4F32-9EF0-F1B521CE401A}"/>
    <dataValidation allowBlank="1" showInputMessage="1" showErrorMessage="1" prompt="Aqui se soloca el titulo completo de la investigacion." sqref="E1:E77" xr:uid="{951974E3-6893-4E7B-80B5-EDC9FECA8457}"/>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82274-6C11-4E73-9157-C7D229C12C12}">
  <sheetPr codeName="Hoja4"/>
  <dimension ref="A1:U89"/>
  <sheetViews>
    <sheetView topLeftCell="A16" zoomScale="120" zoomScaleNormal="120" workbookViewId="0">
      <selection activeCell="B26" sqref="B26"/>
    </sheetView>
  </sheetViews>
  <sheetFormatPr baseColWidth="10" defaultRowHeight="15" x14ac:dyDescent="0.25"/>
  <cols>
    <col min="1" max="1" width="11.28515625" customWidth="1"/>
    <col min="2" max="2" width="75.140625" customWidth="1"/>
    <col min="6" max="6" width="34.42578125" customWidth="1"/>
    <col min="7" max="12" width="11.42578125" hidden="1" customWidth="1"/>
  </cols>
  <sheetData>
    <row r="1" spans="1:21" ht="21.75" customHeight="1" thickBot="1" x14ac:dyDescent="0.35">
      <c r="A1" s="184" t="s">
        <v>125</v>
      </c>
      <c r="B1" s="185"/>
      <c r="C1" s="8"/>
      <c r="D1" s="8"/>
      <c r="E1" s="8"/>
      <c r="F1" s="8"/>
      <c r="G1" s="183"/>
      <c r="H1" s="183"/>
      <c r="I1" s="183"/>
      <c r="J1" s="183"/>
      <c r="K1" s="183"/>
      <c r="L1" s="183"/>
      <c r="M1" s="6"/>
      <c r="N1" s="6"/>
      <c r="O1" s="6"/>
      <c r="P1" s="6"/>
      <c r="Q1" s="6"/>
    </row>
    <row r="2" spans="1:21" ht="15.75" thickTop="1" x14ac:dyDescent="0.25">
      <c r="A2" s="9" t="s">
        <v>126</v>
      </c>
      <c r="B2" s="10" t="s">
        <v>134</v>
      </c>
      <c r="C2" s="5"/>
      <c r="D2" s="5"/>
      <c r="E2" s="5"/>
      <c r="F2" s="5"/>
      <c r="G2" s="6"/>
      <c r="H2" s="6"/>
      <c r="I2" s="6"/>
      <c r="J2" s="6"/>
      <c r="K2" s="6"/>
      <c r="L2" s="6"/>
      <c r="M2" s="6"/>
      <c r="N2" s="6"/>
      <c r="O2" s="6"/>
      <c r="P2" s="6"/>
      <c r="Q2" s="6"/>
      <c r="R2" s="6"/>
      <c r="S2" s="6"/>
      <c r="T2" s="6"/>
      <c r="U2" s="6"/>
    </row>
    <row r="3" spans="1:21" x14ac:dyDescent="0.25">
      <c r="A3" s="9" t="s">
        <v>127</v>
      </c>
      <c r="B3" s="11" t="s">
        <v>164</v>
      </c>
      <c r="C3" s="5"/>
      <c r="D3" s="5"/>
      <c r="E3" s="5"/>
      <c r="F3" s="5"/>
      <c r="G3" s="6"/>
      <c r="H3" s="6"/>
      <c r="I3" s="6"/>
      <c r="J3" s="6"/>
      <c r="K3" s="6"/>
      <c r="L3" s="6"/>
      <c r="M3" s="6"/>
      <c r="N3" s="6"/>
      <c r="O3" s="6"/>
      <c r="P3" s="6"/>
      <c r="Q3" s="6"/>
      <c r="R3" s="6"/>
      <c r="S3" s="6"/>
      <c r="T3" s="6"/>
      <c r="U3" s="6"/>
    </row>
    <row r="4" spans="1:21" x14ac:dyDescent="0.25">
      <c r="A4" s="9" t="s">
        <v>128</v>
      </c>
      <c r="B4" s="11" t="s">
        <v>171</v>
      </c>
      <c r="C4" s="5"/>
      <c r="D4" s="5"/>
      <c r="E4" s="5"/>
      <c r="F4" s="5"/>
      <c r="G4" s="6"/>
      <c r="H4" s="6"/>
      <c r="I4" s="6"/>
      <c r="J4" s="6"/>
      <c r="K4" s="6"/>
      <c r="L4" s="6"/>
      <c r="M4" s="6"/>
      <c r="N4" s="6"/>
      <c r="O4" s="6"/>
      <c r="P4" s="6"/>
      <c r="Q4" s="6"/>
      <c r="R4" s="6"/>
      <c r="S4" s="6"/>
      <c r="T4" s="6"/>
      <c r="U4" s="6"/>
    </row>
    <row r="5" spans="1:21" x14ac:dyDescent="0.25">
      <c r="A5" s="9" t="s">
        <v>129</v>
      </c>
      <c r="B5" s="11" t="s">
        <v>165</v>
      </c>
      <c r="C5" s="7"/>
      <c r="D5" s="7"/>
      <c r="E5" s="7"/>
      <c r="F5" s="7"/>
      <c r="G5" s="6"/>
      <c r="H5" s="6"/>
      <c r="I5" s="6"/>
      <c r="J5" s="6"/>
      <c r="K5" s="6"/>
      <c r="L5" s="6"/>
      <c r="M5" s="6"/>
      <c r="N5" s="6"/>
      <c r="O5" s="6"/>
      <c r="P5" s="6"/>
      <c r="Q5" s="6"/>
      <c r="R5" s="6"/>
      <c r="S5" s="6"/>
      <c r="T5" s="6"/>
      <c r="U5" s="6"/>
    </row>
    <row r="6" spans="1:21" x14ac:dyDescent="0.25">
      <c r="A6" s="9" t="s">
        <v>130</v>
      </c>
      <c r="B6" s="11" t="s">
        <v>166</v>
      </c>
      <c r="C6" s="7"/>
      <c r="D6" s="7"/>
      <c r="E6" s="7"/>
      <c r="F6" s="7"/>
      <c r="G6" s="6"/>
      <c r="H6" s="6"/>
      <c r="I6" s="6"/>
      <c r="J6" s="6"/>
      <c r="K6" s="6"/>
      <c r="L6" s="6"/>
      <c r="M6" s="6"/>
      <c r="N6" s="6"/>
      <c r="O6" s="6"/>
      <c r="P6" s="6"/>
      <c r="Q6" s="6"/>
      <c r="R6" s="6"/>
      <c r="S6" s="6"/>
      <c r="T6" s="6"/>
      <c r="U6" s="6"/>
    </row>
    <row r="7" spans="1:21" x14ac:dyDescent="0.25">
      <c r="A7" s="9" t="s">
        <v>131</v>
      </c>
      <c r="B7" s="11" t="s">
        <v>167</v>
      </c>
      <c r="C7" s="7"/>
      <c r="D7" s="7"/>
      <c r="E7" s="7"/>
      <c r="F7" s="7"/>
      <c r="G7" s="6"/>
      <c r="H7" s="6"/>
      <c r="I7" s="6"/>
      <c r="J7" s="6"/>
      <c r="K7" s="6"/>
      <c r="L7" s="6"/>
      <c r="M7" s="6"/>
      <c r="N7" s="6"/>
      <c r="O7" s="6"/>
      <c r="P7" s="6"/>
      <c r="Q7" s="6"/>
      <c r="R7" s="6"/>
      <c r="S7" s="6"/>
      <c r="T7" s="6"/>
      <c r="U7" s="6"/>
    </row>
    <row r="8" spans="1:21" x14ac:dyDescent="0.25">
      <c r="A8" s="9" t="s">
        <v>132</v>
      </c>
      <c r="B8" s="11" t="s">
        <v>168</v>
      </c>
      <c r="C8" s="7"/>
      <c r="D8" s="7"/>
      <c r="E8" s="7"/>
      <c r="F8" s="7"/>
      <c r="G8" s="6"/>
      <c r="H8" s="6"/>
      <c r="I8" s="6"/>
      <c r="J8" s="6"/>
      <c r="K8" s="6"/>
      <c r="L8" s="6"/>
      <c r="M8" s="6"/>
      <c r="N8" s="6"/>
      <c r="O8" s="6"/>
      <c r="P8" s="6"/>
      <c r="Q8" s="6"/>
      <c r="R8" s="6"/>
      <c r="S8" s="6"/>
      <c r="T8" s="6"/>
      <c r="U8" s="6"/>
    </row>
    <row r="9" spans="1:21" x14ac:dyDescent="0.25">
      <c r="A9" s="9" t="s">
        <v>133</v>
      </c>
      <c r="B9" s="11" t="s">
        <v>169</v>
      </c>
      <c r="C9" s="7"/>
      <c r="D9" s="7"/>
      <c r="E9" s="7"/>
      <c r="F9" s="7"/>
      <c r="G9" s="6"/>
      <c r="H9" s="6"/>
      <c r="I9" s="6"/>
      <c r="J9" s="6"/>
      <c r="K9" s="6"/>
      <c r="L9" s="6"/>
      <c r="M9" s="6"/>
      <c r="N9" s="6"/>
      <c r="O9" s="6"/>
      <c r="P9" s="6"/>
      <c r="Q9" s="6"/>
      <c r="R9" s="6"/>
      <c r="S9" s="6"/>
      <c r="T9" s="6"/>
      <c r="U9" s="6"/>
    </row>
    <row r="10" spans="1:21" x14ac:dyDescent="0.25">
      <c r="A10" s="9" t="s">
        <v>135</v>
      </c>
      <c r="B10" s="11" t="s">
        <v>163</v>
      </c>
      <c r="C10" s="7"/>
      <c r="D10" s="7"/>
      <c r="E10" s="7"/>
      <c r="F10" s="7"/>
      <c r="G10" s="6"/>
      <c r="H10" s="6"/>
      <c r="I10" s="6"/>
      <c r="J10" s="6"/>
      <c r="K10" s="6"/>
      <c r="L10" s="6"/>
      <c r="M10" s="6"/>
      <c r="N10" s="6"/>
      <c r="O10" s="6"/>
      <c r="P10" s="6"/>
      <c r="Q10" s="6"/>
      <c r="R10" s="6"/>
      <c r="S10" s="6"/>
      <c r="T10" s="6"/>
      <c r="U10" s="6"/>
    </row>
    <row r="11" spans="1:21" x14ac:dyDescent="0.25">
      <c r="A11" s="9" t="s">
        <v>136</v>
      </c>
      <c r="B11" s="11" t="s">
        <v>170</v>
      </c>
      <c r="C11" s="7"/>
      <c r="D11" s="7"/>
      <c r="E11" s="7"/>
      <c r="F11" s="7"/>
      <c r="G11" s="6"/>
      <c r="H11" s="6"/>
      <c r="I11" s="6"/>
      <c r="J11" s="6"/>
      <c r="K11" s="6"/>
      <c r="L11" s="6"/>
      <c r="M11" s="6"/>
      <c r="N11" s="6"/>
      <c r="O11" s="6"/>
      <c r="P11" s="6"/>
      <c r="Q11" s="6"/>
      <c r="R11" s="6"/>
      <c r="S11" s="6"/>
      <c r="T11" s="6"/>
      <c r="U11" s="6"/>
    </row>
    <row r="12" spans="1:21" x14ac:dyDescent="0.25">
      <c r="A12" s="9" t="s">
        <v>137</v>
      </c>
      <c r="B12" s="11" t="s">
        <v>172</v>
      </c>
      <c r="C12" s="7"/>
      <c r="D12" s="7"/>
      <c r="E12" s="7"/>
      <c r="F12" s="7"/>
      <c r="G12" s="6"/>
      <c r="H12" s="6"/>
      <c r="I12" s="6"/>
      <c r="J12" s="6"/>
      <c r="K12" s="6"/>
      <c r="L12" s="6"/>
      <c r="M12" s="6"/>
      <c r="N12" s="6"/>
      <c r="O12" s="6"/>
      <c r="P12" s="6"/>
      <c r="Q12" s="6"/>
      <c r="R12" s="6"/>
      <c r="S12" s="6"/>
      <c r="T12" s="6"/>
      <c r="U12" s="6"/>
    </row>
    <row r="13" spans="1:21" x14ac:dyDescent="0.25">
      <c r="A13" s="9" t="s">
        <v>138</v>
      </c>
      <c r="B13" s="11" t="s">
        <v>173</v>
      </c>
      <c r="C13" s="7"/>
      <c r="D13" s="7"/>
      <c r="E13" s="7"/>
      <c r="F13" s="7"/>
      <c r="G13" s="6"/>
      <c r="H13" s="6"/>
      <c r="I13" s="6"/>
      <c r="J13" s="6"/>
      <c r="K13" s="6"/>
      <c r="L13" s="6"/>
      <c r="M13" s="6"/>
      <c r="N13" s="6"/>
      <c r="O13" s="6"/>
      <c r="P13" s="6"/>
      <c r="Q13" s="6"/>
      <c r="R13" s="6"/>
      <c r="S13" s="6"/>
      <c r="T13" s="6"/>
      <c r="U13" s="6"/>
    </row>
    <row r="14" spans="1:21" x14ac:dyDescent="0.25">
      <c r="A14" s="9" t="s">
        <v>139</v>
      </c>
      <c r="B14" s="11" t="s">
        <v>174</v>
      </c>
      <c r="C14" s="7"/>
      <c r="D14" s="7"/>
      <c r="E14" s="7"/>
      <c r="F14" s="7"/>
      <c r="G14" s="6"/>
      <c r="H14" s="6"/>
      <c r="I14" s="6"/>
      <c r="J14" s="6"/>
      <c r="K14" s="6"/>
      <c r="L14" s="6"/>
      <c r="M14" s="6"/>
      <c r="N14" s="6"/>
      <c r="O14" s="6"/>
      <c r="P14" s="6"/>
      <c r="Q14" s="6"/>
      <c r="R14" s="6"/>
      <c r="S14" s="6"/>
      <c r="T14" s="6"/>
      <c r="U14" s="6"/>
    </row>
    <row r="15" spans="1:21" x14ac:dyDescent="0.25">
      <c r="A15" s="9" t="s">
        <v>140</v>
      </c>
      <c r="B15" s="11" t="s">
        <v>175</v>
      </c>
      <c r="C15" s="7"/>
      <c r="D15" s="7"/>
      <c r="E15" s="7"/>
      <c r="F15" s="7"/>
      <c r="G15" s="6"/>
      <c r="H15" s="6"/>
      <c r="I15" s="6"/>
      <c r="J15" s="6"/>
      <c r="K15" s="6"/>
      <c r="L15" s="6"/>
      <c r="M15" s="6"/>
      <c r="N15" s="6"/>
      <c r="O15" s="6"/>
      <c r="P15" s="6"/>
      <c r="Q15" s="6"/>
      <c r="R15" s="6"/>
      <c r="S15" s="6"/>
      <c r="T15" s="6"/>
      <c r="U15" s="6"/>
    </row>
    <row r="16" spans="1:21" x14ac:dyDescent="0.25">
      <c r="A16" s="9" t="s">
        <v>141</v>
      </c>
      <c r="B16" s="11" t="s">
        <v>176</v>
      </c>
      <c r="C16" s="7"/>
      <c r="D16" s="7"/>
      <c r="E16" s="7"/>
      <c r="F16" s="7"/>
      <c r="G16" s="6"/>
      <c r="H16" s="6"/>
      <c r="I16" s="6"/>
      <c r="J16" s="6"/>
      <c r="K16" s="6"/>
      <c r="L16" s="6"/>
      <c r="M16" s="6"/>
      <c r="N16" s="6"/>
      <c r="O16" s="6"/>
      <c r="P16" s="6"/>
      <c r="Q16" s="6"/>
      <c r="R16" s="6"/>
      <c r="S16" s="6"/>
      <c r="T16" s="6"/>
      <c r="U16" s="6"/>
    </row>
    <row r="17" spans="1:21" x14ac:dyDescent="0.25">
      <c r="A17" s="9" t="s">
        <v>142</v>
      </c>
      <c r="B17" s="11" t="s">
        <v>177</v>
      </c>
      <c r="C17" s="7"/>
      <c r="D17" s="7"/>
      <c r="E17" s="7"/>
      <c r="F17" s="7"/>
      <c r="G17" s="6"/>
      <c r="H17" s="6"/>
      <c r="I17" s="6"/>
      <c r="J17" s="6"/>
      <c r="K17" s="6"/>
      <c r="L17" s="6"/>
      <c r="M17" s="6"/>
      <c r="N17" s="6"/>
      <c r="O17" s="6"/>
      <c r="P17" s="6"/>
      <c r="Q17" s="6"/>
      <c r="R17" s="6"/>
      <c r="S17" s="6"/>
      <c r="T17" s="6"/>
      <c r="U17" s="6"/>
    </row>
    <row r="18" spans="1:21" x14ac:dyDescent="0.25">
      <c r="A18" s="9" t="s">
        <v>143</v>
      </c>
      <c r="B18" s="11" t="s">
        <v>178</v>
      </c>
      <c r="C18" s="7"/>
      <c r="D18" s="7"/>
      <c r="E18" s="7"/>
      <c r="F18" s="7"/>
      <c r="G18" s="6"/>
      <c r="H18" s="6"/>
      <c r="I18" s="6"/>
      <c r="J18" s="6"/>
      <c r="K18" s="6"/>
      <c r="L18" s="6"/>
      <c r="M18" s="6"/>
      <c r="N18" s="6"/>
      <c r="O18" s="6"/>
      <c r="P18" s="6"/>
      <c r="Q18" s="6"/>
      <c r="R18" s="6"/>
      <c r="S18" s="6"/>
      <c r="T18" s="6"/>
      <c r="U18" s="6"/>
    </row>
    <row r="19" spans="1:21" x14ac:dyDescent="0.25">
      <c r="A19" s="9" t="s">
        <v>144</v>
      </c>
      <c r="B19" s="11" t="s">
        <v>179</v>
      </c>
      <c r="C19" s="7"/>
      <c r="D19" s="7"/>
      <c r="E19" s="7"/>
      <c r="F19" s="7"/>
      <c r="G19" s="6"/>
      <c r="H19" s="6"/>
      <c r="I19" s="6"/>
      <c r="J19" s="6"/>
      <c r="K19" s="6"/>
      <c r="L19" s="6"/>
      <c r="M19" s="6"/>
      <c r="N19" s="6"/>
      <c r="O19" s="6"/>
      <c r="P19" s="6"/>
      <c r="Q19" s="6"/>
      <c r="R19" s="6"/>
      <c r="S19" s="6"/>
      <c r="T19" s="6"/>
      <c r="U19" s="6"/>
    </row>
    <row r="20" spans="1:21" x14ac:dyDescent="0.25">
      <c r="A20" s="9" t="s">
        <v>145</v>
      </c>
      <c r="B20" s="11" t="s">
        <v>180</v>
      </c>
      <c r="C20" s="7"/>
      <c r="D20" s="7"/>
      <c r="E20" s="7"/>
      <c r="F20" s="7"/>
      <c r="G20" s="6"/>
      <c r="H20" s="6"/>
      <c r="I20" s="6"/>
      <c r="J20" s="6"/>
      <c r="K20" s="6"/>
      <c r="L20" s="6"/>
      <c r="M20" s="6"/>
      <c r="N20" s="6"/>
      <c r="O20" s="6"/>
      <c r="P20" s="6"/>
      <c r="Q20" s="6"/>
      <c r="R20" s="6"/>
      <c r="S20" s="6"/>
      <c r="T20" s="6"/>
      <c r="U20" s="6"/>
    </row>
    <row r="21" spans="1:21" x14ac:dyDescent="0.25">
      <c r="A21" s="9" t="s">
        <v>146</v>
      </c>
      <c r="B21" s="11" t="s">
        <v>181</v>
      </c>
      <c r="C21" s="7"/>
      <c r="D21" s="7"/>
      <c r="E21" s="7"/>
      <c r="F21" s="7"/>
      <c r="G21" s="6"/>
      <c r="H21" s="6"/>
      <c r="I21" s="6"/>
      <c r="J21" s="6"/>
      <c r="K21" s="6"/>
      <c r="L21" s="6"/>
      <c r="M21" s="6"/>
      <c r="N21" s="6"/>
      <c r="O21" s="6"/>
      <c r="P21" s="6"/>
      <c r="Q21" s="6"/>
      <c r="R21" s="6"/>
      <c r="S21" s="6"/>
      <c r="T21" s="6"/>
      <c r="U21" s="6"/>
    </row>
    <row r="22" spans="1:21" x14ac:dyDescent="0.25">
      <c r="A22" s="9" t="s">
        <v>147</v>
      </c>
      <c r="B22" s="11" t="s">
        <v>182</v>
      </c>
      <c r="C22" s="7"/>
      <c r="D22" s="7"/>
      <c r="E22" s="7"/>
      <c r="F22" s="7"/>
      <c r="G22" s="6"/>
      <c r="H22" s="6"/>
      <c r="I22" s="6"/>
      <c r="J22" s="6"/>
      <c r="K22" s="6"/>
      <c r="L22" s="6"/>
      <c r="M22" s="6"/>
      <c r="N22" s="6"/>
      <c r="O22" s="6"/>
      <c r="P22" s="6"/>
      <c r="Q22" s="6"/>
      <c r="R22" s="6"/>
      <c r="S22" s="6"/>
      <c r="T22" s="6"/>
      <c r="U22" s="6"/>
    </row>
    <row r="23" spans="1:21" x14ac:dyDescent="0.25">
      <c r="A23" s="9" t="s">
        <v>148</v>
      </c>
      <c r="B23" s="11" t="s">
        <v>183</v>
      </c>
      <c r="C23" s="7"/>
      <c r="D23" s="7"/>
      <c r="E23" s="7"/>
      <c r="F23" s="7"/>
      <c r="G23" s="6"/>
      <c r="H23" s="6"/>
      <c r="I23" s="6"/>
      <c r="J23" s="6"/>
      <c r="K23" s="6"/>
      <c r="L23" s="6"/>
      <c r="M23" s="6"/>
      <c r="N23" s="6"/>
      <c r="O23" s="6"/>
      <c r="P23" s="6"/>
      <c r="Q23" s="6"/>
      <c r="R23" s="6"/>
      <c r="S23" s="6"/>
      <c r="T23" s="6"/>
      <c r="U23" s="6"/>
    </row>
    <row r="24" spans="1:21" x14ac:dyDescent="0.25">
      <c r="A24" s="9" t="s">
        <v>149</v>
      </c>
      <c r="B24" s="11" t="s">
        <v>184</v>
      </c>
      <c r="C24" s="7"/>
      <c r="D24" s="7"/>
      <c r="E24" s="7"/>
      <c r="F24" s="7"/>
      <c r="G24" s="6"/>
      <c r="H24" s="6"/>
      <c r="I24" s="6"/>
      <c r="J24" s="6"/>
      <c r="K24" s="6"/>
      <c r="L24" s="6"/>
      <c r="M24" s="6"/>
      <c r="N24" s="6"/>
      <c r="O24" s="6"/>
      <c r="P24" s="6"/>
      <c r="Q24" s="6"/>
      <c r="R24" s="6"/>
      <c r="S24" s="6"/>
      <c r="T24" s="6"/>
      <c r="U24" s="6"/>
    </row>
    <row r="25" spans="1:21" x14ac:dyDescent="0.25">
      <c r="A25" s="9" t="s">
        <v>150</v>
      </c>
      <c r="B25" s="11" t="s">
        <v>185</v>
      </c>
      <c r="C25" s="7"/>
      <c r="D25" s="7"/>
      <c r="E25" s="7"/>
      <c r="F25" s="7"/>
      <c r="G25" s="6"/>
      <c r="H25" s="6"/>
      <c r="I25" s="6"/>
      <c r="J25" s="6"/>
      <c r="K25" s="6"/>
      <c r="L25" s="6"/>
      <c r="M25" s="6"/>
      <c r="N25" s="6"/>
      <c r="O25" s="6"/>
      <c r="P25" s="6"/>
      <c r="Q25" s="6"/>
      <c r="R25" s="6"/>
      <c r="S25" s="6"/>
      <c r="T25" s="6"/>
      <c r="U25" s="6"/>
    </row>
    <row r="26" spans="1:21" x14ac:dyDescent="0.25">
      <c r="A26" s="9" t="s">
        <v>151</v>
      </c>
      <c r="B26" s="11" t="s">
        <v>186</v>
      </c>
      <c r="C26" s="7"/>
      <c r="D26" s="7"/>
      <c r="E26" s="7"/>
      <c r="F26" s="7"/>
      <c r="G26" s="6"/>
      <c r="H26" s="6"/>
      <c r="I26" s="6"/>
      <c r="J26" s="6"/>
      <c r="K26" s="6"/>
      <c r="L26" s="6"/>
      <c r="M26" s="6"/>
      <c r="N26" s="6"/>
      <c r="O26" s="6"/>
      <c r="P26" s="6"/>
      <c r="Q26" s="6"/>
      <c r="R26" s="6"/>
      <c r="S26" s="6"/>
      <c r="T26" s="6"/>
      <c r="U26" s="6"/>
    </row>
    <row r="27" spans="1:21" x14ac:dyDescent="0.25">
      <c r="A27" s="9" t="s">
        <v>152</v>
      </c>
      <c r="B27" s="11" t="s">
        <v>187</v>
      </c>
      <c r="C27" s="7"/>
      <c r="D27" s="7"/>
      <c r="E27" s="7"/>
      <c r="F27" s="7"/>
      <c r="G27" s="6"/>
      <c r="H27" s="6"/>
      <c r="I27" s="6"/>
      <c r="J27" s="6"/>
      <c r="K27" s="6"/>
      <c r="L27" s="6"/>
      <c r="M27" s="6"/>
      <c r="N27" s="6"/>
      <c r="O27" s="6"/>
      <c r="P27" s="6"/>
      <c r="Q27" s="6"/>
      <c r="R27" s="6"/>
      <c r="S27" s="6"/>
      <c r="T27" s="6"/>
      <c r="U27" s="6"/>
    </row>
    <row r="28" spans="1:21" x14ac:dyDescent="0.25">
      <c r="A28" s="9" t="s">
        <v>153</v>
      </c>
      <c r="B28" s="11" t="s">
        <v>196</v>
      </c>
      <c r="C28" s="7"/>
      <c r="D28" s="7"/>
      <c r="E28" s="7"/>
      <c r="F28" s="7"/>
      <c r="G28" s="6"/>
      <c r="H28" s="6"/>
      <c r="I28" s="6"/>
      <c r="J28" s="6"/>
      <c r="K28" s="6"/>
      <c r="L28" s="6"/>
      <c r="M28" s="6"/>
      <c r="N28" s="6"/>
      <c r="O28" s="6"/>
      <c r="P28" s="6"/>
      <c r="Q28" s="6"/>
      <c r="R28" s="6"/>
      <c r="S28" s="6"/>
      <c r="T28" s="6"/>
      <c r="U28" s="6"/>
    </row>
    <row r="29" spans="1:21" x14ac:dyDescent="0.25">
      <c r="A29" s="9" t="s">
        <v>154</v>
      </c>
      <c r="B29" s="11" t="s">
        <v>188</v>
      </c>
      <c r="C29" s="7"/>
      <c r="D29" s="7"/>
      <c r="E29" s="7"/>
      <c r="F29" s="7"/>
      <c r="G29" s="6"/>
      <c r="H29" s="6"/>
      <c r="I29" s="6"/>
      <c r="J29" s="6"/>
      <c r="K29" s="6"/>
      <c r="L29" s="6"/>
      <c r="M29" s="6"/>
      <c r="N29" s="6"/>
      <c r="O29" s="6"/>
      <c r="P29" s="6"/>
      <c r="Q29" s="6"/>
      <c r="R29" s="6"/>
      <c r="S29" s="6"/>
      <c r="T29" s="6"/>
      <c r="U29" s="6"/>
    </row>
    <row r="30" spans="1:21" x14ac:dyDescent="0.25">
      <c r="A30" s="9" t="s">
        <v>155</v>
      </c>
      <c r="B30" s="11" t="s">
        <v>189</v>
      </c>
      <c r="C30" s="7"/>
      <c r="D30" s="7"/>
      <c r="E30" s="7"/>
      <c r="F30" s="7"/>
      <c r="G30" s="6"/>
      <c r="H30" s="6"/>
      <c r="I30" s="6"/>
      <c r="J30" s="6"/>
      <c r="K30" s="6"/>
      <c r="L30" s="6"/>
      <c r="M30" s="6"/>
      <c r="N30" s="6"/>
      <c r="O30" s="6"/>
      <c r="P30" s="6"/>
      <c r="Q30" s="6"/>
      <c r="R30" s="6"/>
      <c r="S30" s="6"/>
      <c r="T30" s="6"/>
      <c r="U30" s="6"/>
    </row>
    <row r="31" spans="1:21" x14ac:dyDescent="0.25">
      <c r="A31" s="9" t="s">
        <v>156</v>
      </c>
      <c r="B31" s="11" t="s">
        <v>190</v>
      </c>
      <c r="C31" s="7"/>
      <c r="D31" s="7"/>
      <c r="E31" s="7"/>
      <c r="F31" s="7"/>
      <c r="G31" s="6"/>
      <c r="H31" s="6"/>
      <c r="I31" s="6"/>
      <c r="J31" s="6"/>
      <c r="K31" s="6"/>
      <c r="L31" s="6"/>
      <c r="M31" s="6"/>
      <c r="N31" s="6"/>
      <c r="O31" s="6"/>
      <c r="P31" s="6"/>
      <c r="Q31" s="6"/>
      <c r="R31" s="6"/>
      <c r="S31" s="6"/>
      <c r="T31" s="6"/>
      <c r="U31" s="6"/>
    </row>
    <row r="32" spans="1:21" x14ac:dyDescent="0.25">
      <c r="A32" s="9" t="s">
        <v>157</v>
      </c>
      <c r="B32" s="11" t="s">
        <v>191</v>
      </c>
      <c r="C32" s="7"/>
      <c r="D32" s="7"/>
      <c r="E32" s="7"/>
      <c r="F32" s="7"/>
      <c r="G32" s="6"/>
      <c r="H32" s="6"/>
      <c r="I32" s="6"/>
      <c r="J32" s="6"/>
      <c r="K32" s="6"/>
      <c r="L32" s="6"/>
      <c r="M32" s="6"/>
      <c r="N32" s="6"/>
      <c r="O32" s="6"/>
      <c r="P32" s="6"/>
      <c r="Q32" s="6"/>
      <c r="R32" s="6"/>
      <c r="S32" s="6"/>
      <c r="T32" s="6"/>
      <c r="U32" s="6"/>
    </row>
    <row r="33" spans="1:21" x14ac:dyDescent="0.25">
      <c r="A33" s="9" t="s">
        <v>158</v>
      </c>
      <c r="B33" s="11" t="s">
        <v>192</v>
      </c>
      <c r="C33" s="7"/>
      <c r="D33" s="7"/>
      <c r="E33" s="7"/>
      <c r="F33" s="7"/>
      <c r="G33" s="6"/>
      <c r="H33" s="6"/>
      <c r="I33" s="6"/>
      <c r="J33" s="6"/>
      <c r="K33" s="6"/>
      <c r="L33" s="6"/>
      <c r="M33" s="6"/>
      <c r="N33" s="6"/>
      <c r="O33" s="6"/>
      <c r="P33" s="6"/>
      <c r="Q33" s="6"/>
      <c r="R33" s="6"/>
      <c r="S33" s="6"/>
      <c r="T33" s="6"/>
      <c r="U33" s="6"/>
    </row>
    <row r="34" spans="1:21" x14ac:dyDescent="0.25">
      <c r="A34" s="9" t="s">
        <v>159</v>
      </c>
      <c r="B34" s="11" t="s">
        <v>193</v>
      </c>
      <c r="C34" s="7"/>
      <c r="D34" s="7"/>
      <c r="E34" s="7"/>
      <c r="F34" s="7"/>
      <c r="G34" s="6"/>
      <c r="H34" s="6"/>
      <c r="I34" s="6"/>
      <c r="J34" s="6"/>
      <c r="K34" s="6"/>
      <c r="L34" s="6"/>
      <c r="M34" s="6"/>
      <c r="N34" s="6"/>
      <c r="O34" s="6"/>
      <c r="P34" s="6"/>
      <c r="Q34" s="6"/>
      <c r="R34" s="6"/>
      <c r="S34" s="6"/>
      <c r="T34" s="6"/>
      <c r="U34" s="6"/>
    </row>
    <row r="35" spans="1:21" x14ac:dyDescent="0.25">
      <c r="A35" s="9" t="s">
        <v>160</v>
      </c>
      <c r="B35" s="11" t="s">
        <v>194</v>
      </c>
      <c r="C35" s="7"/>
      <c r="D35" s="7"/>
      <c r="E35" s="7"/>
      <c r="F35" s="7"/>
      <c r="G35" s="6"/>
      <c r="H35" s="6"/>
      <c r="I35" s="6"/>
      <c r="J35" s="6"/>
      <c r="K35" s="6"/>
      <c r="L35" s="6"/>
      <c r="M35" s="6"/>
      <c r="N35" s="6"/>
      <c r="O35" s="6"/>
      <c r="P35" s="6"/>
      <c r="Q35" s="6"/>
      <c r="R35" s="6"/>
      <c r="S35" s="6"/>
      <c r="T35" s="6"/>
      <c r="U35" s="6"/>
    </row>
    <row r="36" spans="1:21" x14ac:dyDescent="0.25">
      <c r="A36" s="12" t="s">
        <v>161</v>
      </c>
      <c r="B36" s="13" t="s">
        <v>195</v>
      </c>
      <c r="C36" s="7"/>
      <c r="D36" s="7"/>
      <c r="E36" s="7"/>
      <c r="F36" s="7"/>
      <c r="G36" s="6"/>
      <c r="H36" s="6"/>
      <c r="I36" s="6"/>
      <c r="J36" s="6"/>
      <c r="K36" s="6"/>
      <c r="L36" s="6"/>
      <c r="M36" s="6"/>
      <c r="N36" s="6"/>
      <c r="O36" s="6"/>
      <c r="P36" s="6"/>
      <c r="Q36" s="6"/>
      <c r="R36" s="6"/>
      <c r="S36" s="6"/>
      <c r="T36" s="6"/>
      <c r="U36" s="6"/>
    </row>
    <row r="37" spans="1:21" x14ac:dyDescent="0.25">
      <c r="B37" s="6"/>
      <c r="C37" s="6"/>
      <c r="D37" s="6"/>
      <c r="E37" s="6"/>
      <c r="F37" s="6"/>
      <c r="G37" s="6"/>
      <c r="H37" s="6"/>
      <c r="I37" s="6"/>
      <c r="J37" s="6"/>
      <c r="K37" s="6"/>
      <c r="L37" s="6"/>
      <c r="M37" s="6"/>
      <c r="N37" s="6"/>
      <c r="O37" s="6"/>
      <c r="P37" s="6"/>
      <c r="Q37" s="6"/>
      <c r="R37" s="6"/>
      <c r="S37" s="6"/>
      <c r="T37" s="6"/>
      <c r="U37" s="6"/>
    </row>
    <row r="38" spans="1:21" x14ac:dyDescent="0.25">
      <c r="B38" s="6"/>
      <c r="C38" s="6"/>
      <c r="D38" s="6"/>
      <c r="E38" s="6"/>
      <c r="F38" s="6"/>
      <c r="G38" s="6"/>
      <c r="H38" s="6"/>
      <c r="I38" s="6"/>
      <c r="J38" s="6"/>
      <c r="K38" s="6"/>
      <c r="L38" s="6"/>
      <c r="M38" s="6"/>
      <c r="N38" s="6"/>
      <c r="O38" s="6"/>
      <c r="P38" s="6"/>
      <c r="Q38" s="6"/>
      <c r="R38" s="6"/>
      <c r="S38" s="6"/>
      <c r="T38" s="6"/>
      <c r="U38" s="6"/>
    </row>
    <row r="39" spans="1:21" x14ac:dyDescent="0.25">
      <c r="B39" s="6"/>
      <c r="C39" s="6"/>
      <c r="D39" s="6"/>
      <c r="E39" s="6"/>
      <c r="F39" s="6"/>
      <c r="G39" s="6"/>
      <c r="H39" s="6"/>
      <c r="I39" s="6"/>
      <c r="J39" s="6"/>
      <c r="K39" s="6"/>
      <c r="L39" s="6"/>
      <c r="M39" s="6"/>
      <c r="N39" s="6"/>
      <c r="O39" s="6"/>
      <c r="P39" s="6"/>
      <c r="Q39" s="6"/>
      <c r="R39" s="6"/>
      <c r="S39" s="6"/>
      <c r="T39" s="6"/>
      <c r="U39" s="6"/>
    </row>
    <row r="40" spans="1:21" x14ac:dyDescent="0.25">
      <c r="B40" s="6"/>
      <c r="C40" s="6"/>
      <c r="D40" s="6"/>
      <c r="E40" s="6"/>
      <c r="F40" s="6"/>
      <c r="G40" s="6"/>
      <c r="H40" s="6"/>
      <c r="I40" s="6"/>
      <c r="J40" s="6"/>
      <c r="K40" s="6"/>
      <c r="L40" s="6"/>
      <c r="M40" s="6"/>
      <c r="N40" s="6"/>
      <c r="O40" s="6"/>
      <c r="P40" s="6"/>
      <c r="Q40" s="6"/>
      <c r="R40" s="6"/>
      <c r="S40" s="6"/>
      <c r="T40" s="6"/>
      <c r="U40" s="6"/>
    </row>
    <row r="41" spans="1:21" x14ac:dyDescent="0.25">
      <c r="B41" s="6"/>
      <c r="C41" s="6"/>
      <c r="D41" s="6"/>
      <c r="E41" s="6"/>
      <c r="F41" s="6"/>
      <c r="G41" s="6"/>
      <c r="H41" s="6"/>
      <c r="I41" s="6"/>
      <c r="J41" s="6"/>
      <c r="K41" s="6"/>
      <c r="L41" s="6"/>
      <c r="M41" s="6"/>
      <c r="N41" s="6"/>
      <c r="O41" s="6"/>
      <c r="P41" s="6"/>
      <c r="Q41" s="6"/>
      <c r="R41" s="6"/>
      <c r="S41" s="6"/>
      <c r="T41" s="6"/>
      <c r="U41" s="6"/>
    </row>
    <row r="42" spans="1:21" x14ac:dyDescent="0.25">
      <c r="B42" s="6"/>
      <c r="C42" s="6"/>
      <c r="D42" s="6"/>
      <c r="E42" s="6"/>
      <c r="F42" s="6"/>
      <c r="G42" s="6"/>
      <c r="H42" s="6"/>
      <c r="I42" s="6"/>
      <c r="J42" s="6"/>
      <c r="K42" s="6"/>
      <c r="L42" s="6"/>
      <c r="M42" s="6"/>
      <c r="N42" s="6"/>
      <c r="O42" s="6"/>
      <c r="P42" s="6"/>
      <c r="Q42" s="6"/>
      <c r="R42" s="6"/>
      <c r="S42" s="6"/>
      <c r="T42" s="6"/>
      <c r="U42" s="6"/>
    </row>
    <row r="43" spans="1:21" x14ac:dyDescent="0.25">
      <c r="B43" s="6"/>
      <c r="C43" s="6"/>
      <c r="D43" s="6"/>
      <c r="E43" s="6"/>
      <c r="F43" s="6"/>
      <c r="G43" s="6"/>
      <c r="H43" s="6"/>
      <c r="I43" s="6"/>
      <c r="J43" s="6"/>
      <c r="K43" s="6"/>
      <c r="L43" s="6"/>
      <c r="M43" s="6"/>
      <c r="N43" s="6"/>
      <c r="O43" s="6"/>
      <c r="P43" s="6"/>
      <c r="Q43" s="6"/>
      <c r="R43" s="6"/>
      <c r="S43" s="6"/>
      <c r="T43" s="6"/>
      <c r="U43" s="6"/>
    </row>
    <row r="44" spans="1:21" x14ac:dyDescent="0.25">
      <c r="B44" s="6"/>
      <c r="C44" s="6"/>
      <c r="D44" s="6"/>
      <c r="E44" s="6"/>
      <c r="F44" s="6"/>
      <c r="G44" s="6"/>
      <c r="H44" s="6"/>
      <c r="I44" s="6"/>
      <c r="J44" s="6"/>
      <c r="K44" s="6"/>
      <c r="L44" s="6"/>
      <c r="M44" s="6"/>
      <c r="N44" s="6"/>
      <c r="O44" s="6"/>
      <c r="P44" s="6"/>
      <c r="Q44" s="6"/>
      <c r="R44" s="6"/>
      <c r="S44" s="6"/>
      <c r="T44" s="6"/>
      <c r="U44" s="6"/>
    </row>
    <row r="45" spans="1:21" x14ac:dyDescent="0.25">
      <c r="B45" s="6"/>
      <c r="C45" s="6"/>
      <c r="D45" s="6"/>
      <c r="E45" s="6"/>
      <c r="F45" s="6"/>
      <c r="G45" s="6"/>
      <c r="H45" s="6"/>
      <c r="I45" s="6"/>
      <c r="J45" s="6"/>
      <c r="K45" s="6"/>
      <c r="L45" s="6"/>
      <c r="M45" s="6"/>
      <c r="N45" s="6"/>
      <c r="O45" s="6"/>
      <c r="P45" s="6"/>
      <c r="Q45" s="6"/>
      <c r="R45" s="6"/>
      <c r="S45" s="6"/>
      <c r="T45" s="6"/>
      <c r="U45" s="6"/>
    </row>
    <row r="46" spans="1:21" x14ac:dyDescent="0.25">
      <c r="B46" s="6"/>
      <c r="C46" s="6"/>
      <c r="D46" s="6"/>
      <c r="E46" s="6"/>
      <c r="F46" s="6"/>
      <c r="G46" s="6"/>
      <c r="H46" s="6"/>
      <c r="I46" s="6"/>
      <c r="J46" s="6"/>
      <c r="K46" s="6"/>
      <c r="L46" s="6"/>
      <c r="M46" s="6"/>
      <c r="N46" s="6"/>
      <c r="O46" s="6"/>
      <c r="P46" s="6"/>
      <c r="Q46" s="6"/>
      <c r="R46" s="6"/>
      <c r="S46" s="6"/>
      <c r="T46" s="6"/>
      <c r="U46" s="6"/>
    </row>
    <row r="47" spans="1:21" x14ac:dyDescent="0.25">
      <c r="B47" s="6"/>
      <c r="C47" s="6"/>
      <c r="D47" s="6"/>
      <c r="E47" s="6"/>
      <c r="F47" s="6"/>
      <c r="G47" s="6"/>
      <c r="H47" s="6"/>
      <c r="I47" s="6"/>
      <c r="J47" s="6"/>
      <c r="K47" s="6"/>
      <c r="L47" s="6"/>
      <c r="M47" s="6"/>
      <c r="N47" s="6"/>
      <c r="O47" s="6"/>
      <c r="P47" s="6"/>
      <c r="Q47" s="6"/>
      <c r="R47" s="6"/>
      <c r="S47" s="6"/>
      <c r="T47" s="6"/>
      <c r="U47" s="6"/>
    </row>
    <row r="48" spans="1:21" x14ac:dyDescent="0.25">
      <c r="B48" s="6"/>
      <c r="C48" s="6"/>
      <c r="D48" s="6"/>
      <c r="E48" s="6"/>
      <c r="F48" s="6"/>
      <c r="G48" s="6"/>
      <c r="H48" s="6"/>
      <c r="I48" s="6"/>
      <c r="J48" s="6"/>
      <c r="K48" s="6"/>
      <c r="L48" s="6"/>
      <c r="M48" s="6"/>
      <c r="N48" s="6"/>
      <c r="O48" s="6"/>
      <c r="P48" s="6"/>
      <c r="Q48" s="6"/>
      <c r="R48" s="6"/>
      <c r="S48" s="6"/>
      <c r="T48" s="6"/>
      <c r="U48" s="6"/>
    </row>
    <row r="49" spans="2:21" x14ac:dyDescent="0.25">
      <c r="B49" s="6"/>
      <c r="C49" s="6"/>
      <c r="D49" s="6"/>
      <c r="E49" s="6"/>
      <c r="F49" s="6"/>
      <c r="G49" s="6"/>
      <c r="H49" s="6"/>
      <c r="I49" s="6"/>
      <c r="J49" s="6"/>
      <c r="K49" s="6"/>
      <c r="L49" s="6"/>
      <c r="M49" s="6"/>
      <c r="N49" s="6"/>
      <c r="O49" s="6"/>
      <c r="P49" s="6"/>
      <c r="Q49" s="6"/>
      <c r="R49" s="6"/>
      <c r="S49" s="6"/>
      <c r="T49" s="6"/>
      <c r="U49" s="6"/>
    </row>
    <row r="50" spans="2:21" x14ac:dyDescent="0.25">
      <c r="B50" s="6"/>
      <c r="C50" s="6"/>
      <c r="D50" s="6"/>
      <c r="E50" s="6"/>
      <c r="F50" s="6"/>
      <c r="G50" s="6"/>
      <c r="H50" s="6"/>
      <c r="I50" s="6"/>
      <c r="J50" s="6"/>
      <c r="K50" s="6"/>
      <c r="L50" s="6"/>
      <c r="M50" s="6"/>
      <c r="N50" s="6"/>
      <c r="O50" s="6"/>
      <c r="P50" s="6"/>
      <c r="Q50" s="6"/>
      <c r="R50" s="6"/>
      <c r="S50" s="6"/>
      <c r="T50" s="6"/>
      <c r="U50" s="6"/>
    </row>
    <row r="51" spans="2:21" x14ac:dyDescent="0.25">
      <c r="B51" s="6"/>
      <c r="C51" s="6"/>
      <c r="D51" s="6"/>
      <c r="E51" s="6"/>
      <c r="F51" s="6"/>
      <c r="G51" s="6"/>
      <c r="H51" s="6"/>
      <c r="I51" s="6"/>
      <c r="J51" s="6"/>
      <c r="K51" s="6"/>
      <c r="L51" s="6"/>
      <c r="M51" s="6"/>
      <c r="N51" s="6"/>
      <c r="O51" s="6"/>
      <c r="P51" s="6"/>
      <c r="Q51" s="6"/>
      <c r="R51" s="6"/>
      <c r="S51" s="6"/>
      <c r="T51" s="6"/>
      <c r="U51" s="6"/>
    </row>
    <row r="52" spans="2:21" x14ac:dyDescent="0.25">
      <c r="B52" s="6"/>
      <c r="C52" s="6"/>
      <c r="D52" s="6"/>
      <c r="E52" s="6"/>
      <c r="F52" s="6"/>
      <c r="G52" s="6"/>
      <c r="H52" s="6"/>
      <c r="I52" s="6"/>
      <c r="J52" s="6"/>
      <c r="K52" s="6"/>
      <c r="L52" s="6"/>
      <c r="M52" s="6"/>
      <c r="N52" s="6"/>
      <c r="O52" s="6"/>
      <c r="P52" s="6"/>
      <c r="Q52" s="6"/>
      <c r="R52" s="6"/>
      <c r="S52" s="6"/>
      <c r="T52" s="6"/>
      <c r="U52" s="6"/>
    </row>
    <row r="53" spans="2:21" x14ac:dyDescent="0.25">
      <c r="B53" s="6"/>
      <c r="C53" s="6"/>
      <c r="D53" s="6"/>
      <c r="E53" s="6"/>
      <c r="F53" s="6"/>
      <c r="G53" s="6"/>
      <c r="H53" s="6"/>
      <c r="I53" s="6"/>
      <c r="J53" s="6"/>
      <c r="K53" s="6"/>
      <c r="L53" s="6"/>
      <c r="M53" s="6"/>
      <c r="N53" s="6"/>
      <c r="O53" s="6"/>
      <c r="P53" s="6"/>
      <c r="Q53" s="6"/>
      <c r="R53" s="6"/>
      <c r="S53" s="6"/>
      <c r="T53" s="6"/>
      <c r="U53" s="6"/>
    </row>
    <row r="54" spans="2:21" x14ac:dyDescent="0.25">
      <c r="B54" s="6"/>
      <c r="C54" s="6"/>
      <c r="D54" s="6"/>
      <c r="E54" s="6"/>
      <c r="F54" s="6"/>
      <c r="G54" s="6"/>
      <c r="H54" s="6"/>
      <c r="I54" s="6"/>
      <c r="J54" s="6"/>
      <c r="K54" s="6"/>
      <c r="L54" s="6"/>
      <c r="M54" s="6"/>
      <c r="N54" s="6"/>
      <c r="O54" s="6"/>
      <c r="P54" s="6"/>
      <c r="Q54" s="6"/>
      <c r="R54" s="6"/>
      <c r="S54" s="6"/>
      <c r="T54" s="6"/>
      <c r="U54" s="6"/>
    </row>
    <row r="55" spans="2:21" x14ac:dyDescent="0.25">
      <c r="B55" s="6"/>
      <c r="C55" s="6"/>
      <c r="D55" s="6"/>
      <c r="E55" s="6"/>
      <c r="F55" s="6"/>
      <c r="G55" s="6"/>
      <c r="H55" s="6"/>
      <c r="I55" s="6"/>
      <c r="J55" s="6"/>
      <c r="K55" s="6"/>
      <c r="L55" s="6"/>
      <c r="M55" s="6"/>
      <c r="N55" s="6"/>
      <c r="O55" s="6"/>
      <c r="P55" s="6"/>
      <c r="Q55" s="6"/>
      <c r="R55" s="6"/>
      <c r="S55" s="6"/>
      <c r="T55" s="6"/>
      <c r="U55" s="6"/>
    </row>
    <row r="56" spans="2:21" x14ac:dyDescent="0.25">
      <c r="B56" s="6"/>
      <c r="C56" s="6"/>
      <c r="D56" s="6"/>
      <c r="E56" s="6"/>
      <c r="F56" s="6"/>
      <c r="G56" s="6"/>
      <c r="H56" s="6"/>
      <c r="I56" s="6"/>
      <c r="J56" s="6"/>
      <c r="K56" s="6"/>
      <c r="L56" s="6"/>
      <c r="M56" s="6"/>
      <c r="N56" s="6"/>
      <c r="O56" s="6"/>
      <c r="P56" s="6"/>
      <c r="Q56" s="6"/>
      <c r="R56" s="6"/>
      <c r="S56" s="6"/>
      <c r="T56" s="6"/>
      <c r="U56" s="6"/>
    </row>
    <row r="57" spans="2:21" x14ac:dyDescent="0.25">
      <c r="B57" s="6"/>
      <c r="C57" s="6"/>
      <c r="D57" s="6"/>
      <c r="E57" s="6"/>
      <c r="F57" s="6"/>
      <c r="G57" s="6"/>
      <c r="H57" s="6"/>
      <c r="I57" s="6"/>
      <c r="J57" s="6"/>
      <c r="K57" s="6"/>
      <c r="L57" s="6"/>
      <c r="M57" s="6"/>
      <c r="N57" s="6"/>
      <c r="O57" s="6"/>
      <c r="P57" s="6"/>
      <c r="Q57" s="6"/>
      <c r="R57" s="6"/>
      <c r="S57" s="6"/>
      <c r="T57" s="6"/>
      <c r="U57" s="6"/>
    </row>
    <row r="58" spans="2:21" x14ac:dyDescent="0.25">
      <c r="B58" s="6"/>
      <c r="C58" s="6"/>
      <c r="D58" s="6"/>
      <c r="E58" s="6"/>
      <c r="F58" s="6"/>
      <c r="G58" s="6"/>
      <c r="H58" s="6"/>
      <c r="I58" s="6"/>
      <c r="J58" s="6"/>
      <c r="K58" s="6"/>
      <c r="L58" s="6"/>
      <c r="M58" s="6"/>
      <c r="N58" s="6"/>
      <c r="O58" s="6"/>
      <c r="P58" s="6"/>
      <c r="Q58" s="6"/>
      <c r="R58" s="6"/>
      <c r="S58" s="6"/>
      <c r="T58" s="6"/>
      <c r="U58" s="6"/>
    </row>
    <row r="59" spans="2:21" x14ac:dyDescent="0.25">
      <c r="B59" s="6"/>
      <c r="C59" s="6"/>
      <c r="D59" s="6"/>
      <c r="E59" s="6"/>
      <c r="F59" s="6"/>
      <c r="G59" s="6"/>
      <c r="H59" s="6"/>
      <c r="I59" s="6"/>
      <c r="J59" s="6"/>
      <c r="K59" s="6"/>
      <c r="L59" s="6"/>
      <c r="M59" s="6"/>
      <c r="N59" s="6"/>
      <c r="O59" s="6"/>
      <c r="P59" s="6"/>
      <c r="Q59" s="6"/>
      <c r="R59" s="6"/>
      <c r="S59" s="6"/>
      <c r="T59" s="6"/>
      <c r="U59" s="6"/>
    </row>
    <row r="60" spans="2:21" x14ac:dyDescent="0.25">
      <c r="B60" s="6"/>
      <c r="C60" s="6"/>
      <c r="D60" s="6"/>
      <c r="E60" s="6"/>
      <c r="F60" s="6"/>
      <c r="G60" s="6"/>
      <c r="H60" s="6"/>
      <c r="I60" s="6"/>
      <c r="J60" s="6"/>
      <c r="K60" s="6"/>
      <c r="L60" s="6"/>
      <c r="M60" s="6"/>
      <c r="N60" s="6"/>
      <c r="O60" s="6"/>
      <c r="P60" s="6"/>
      <c r="Q60" s="6"/>
      <c r="R60" s="6"/>
      <c r="S60" s="6"/>
      <c r="T60" s="6"/>
      <c r="U60" s="6"/>
    </row>
    <row r="61" spans="2:21" x14ac:dyDescent="0.25">
      <c r="B61" s="6"/>
      <c r="C61" s="6"/>
      <c r="D61" s="6"/>
      <c r="E61" s="6"/>
      <c r="F61" s="6"/>
      <c r="G61" s="6"/>
      <c r="H61" s="6"/>
      <c r="I61" s="6"/>
      <c r="J61" s="6"/>
      <c r="K61" s="6"/>
      <c r="L61" s="6"/>
      <c r="M61" s="6"/>
      <c r="N61" s="6"/>
      <c r="O61" s="6"/>
      <c r="P61" s="6"/>
      <c r="Q61" s="6"/>
      <c r="R61" s="6"/>
      <c r="S61" s="6"/>
      <c r="T61" s="6"/>
      <c r="U61" s="6"/>
    </row>
    <row r="62" spans="2:21" x14ac:dyDescent="0.25">
      <c r="B62" s="6"/>
      <c r="C62" s="6"/>
      <c r="D62" s="6"/>
      <c r="E62" s="6"/>
      <c r="F62" s="6"/>
      <c r="G62" s="6"/>
      <c r="H62" s="6"/>
      <c r="I62" s="6"/>
      <c r="J62" s="6"/>
      <c r="K62" s="6"/>
      <c r="L62" s="6"/>
      <c r="M62" s="6"/>
      <c r="N62" s="6"/>
      <c r="O62" s="6"/>
      <c r="P62" s="6"/>
      <c r="Q62" s="6"/>
      <c r="R62" s="6"/>
      <c r="S62" s="6"/>
      <c r="T62" s="6"/>
      <c r="U62" s="6"/>
    </row>
    <row r="63" spans="2:21" x14ac:dyDescent="0.25">
      <c r="B63" s="6"/>
      <c r="C63" s="6"/>
      <c r="D63" s="6"/>
      <c r="E63" s="6"/>
      <c r="F63" s="6"/>
      <c r="G63" s="6"/>
      <c r="H63" s="6"/>
      <c r="I63" s="6"/>
      <c r="J63" s="6"/>
      <c r="K63" s="6"/>
      <c r="L63" s="6"/>
      <c r="M63" s="6"/>
      <c r="N63" s="6"/>
      <c r="O63" s="6"/>
      <c r="P63" s="6"/>
      <c r="Q63" s="6"/>
      <c r="R63" s="6"/>
      <c r="S63" s="6"/>
      <c r="T63" s="6"/>
      <c r="U63" s="6"/>
    </row>
    <row r="64" spans="2:21" x14ac:dyDescent="0.25">
      <c r="B64" s="6"/>
      <c r="C64" s="6"/>
      <c r="D64" s="6"/>
      <c r="E64" s="6"/>
      <c r="F64" s="6"/>
      <c r="G64" s="6"/>
      <c r="H64" s="6"/>
      <c r="I64" s="6"/>
      <c r="J64" s="6"/>
      <c r="K64" s="6"/>
      <c r="L64" s="6"/>
      <c r="M64" s="6"/>
      <c r="N64" s="6"/>
      <c r="O64" s="6"/>
      <c r="P64" s="6"/>
      <c r="Q64" s="6"/>
      <c r="R64" s="6"/>
      <c r="S64" s="6"/>
      <c r="T64" s="6"/>
      <c r="U64" s="6"/>
    </row>
    <row r="65" spans="2:21" x14ac:dyDescent="0.25">
      <c r="B65" s="6"/>
      <c r="C65" s="6"/>
      <c r="D65" s="6"/>
      <c r="E65" s="6"/>
      <c r="F65" s="6"/>
      <c r="G65" s="6"/>
      <c r="H65" s="6"/>
      <c r="I65" s="6"/>
      <c r="J65" s="6"/>
      <c r="K65" s="6"/>
      <c r="L65" s="6"/>
      <c r="M65" s="6"/>
      <c r="N65" s="6"/>
      <c r="O65" s="6"/>
      <c r="P65" s="6"/>
      <c r="Q65" s="6"/>
      <c r="R65" s="6"/>
      <c r="S65" s="6"/>
      <c r="T65" s="6"/>
      <c r="U65" s="6"/>
    </row>
    <row r="66" spans="2:21" x14ac:dyDescent="0.25">
      <c r="B66" s="6"/>
      <c r="C66" s="6"/>
      <c r="D66" s="6"/>
      <c r="E66" s="6"/>
      <c r="F66" s="6"/>
      <c r="G66" s="6"/>
      <c r="H66" s="6"/>
      <c r="I66" s="6"/>
      <c r="J66" s="6"/>
      <c r="K66" s="6"/>
      <c r="L66" s="6"/>
      <c r="M66" s="6"/>
      <c r="N66" s="6"/>
      <c r="O66" s="6"/>
      <c r="P66" s="6"/>
      <c r="Q66" s="6"/>
      <c r="R66" s="6"/>
      <c r="S66" s="6"/>
      <c r="T66" s="6"/>
      <c r="U66" s="6"/>
    </row>
    <row r="67" spans="2:21" x14ac:dyDescent="0.25">
      <c r="B67" s="6"/>
      <c r="C67" s="6"/>
      <c r="D67" s="6"/>
      <c r="E67" s="6"/>
      <c r="F67" s="6"/>
      <c r="G67" s="6"/>
      <c r="H67" s="6"/>
      <c r="I67" s="6"/>
      <c r="J67" s="6"/>
      <c r="K67" s="6"/>
      <c r="L67" s="6"/>
      <c r="M67" s="6"/>
      <c r="N67" s="6"/>
      <c r="O67" s="6"/>
      <c r="P67" s="6"/>
      <c r="Q67" s="6"/>
      <c r="R67" s="6"/>
      <c r="S67" s="6"/>
      <c r="T67" s="6"/>
      <c r="U67" s="6"/>
    </row>
    <row r="68" spans="2:21" x14ac:dyDescent="0.25">
      <c r="B68" s="6"/>
      <c r="C68" s="6"/>
      <c r="D68" s="6"/>
      <c r="E68" s="6"/>
      <c r="F68" s="6"/>
      <c r="G68" s="6"/>
      <c r="H68" s="6"/>
      <c r="I68" s="6"/>
      <c r="J68" s="6"/>
      <c r="K68" s="6"/>
      <c r="L68" s="6"/>
      <c r="M68" s="6"/>
      <c r="N68" s="6"/>
      <c r="O68" s="6"/>
      <c r="P68" s="6"/>
      <c r="Q68" s="6"/>
      <c r="R68" s="6"/>
      <c r="S68" s="6"/>
      <c r="T68" s="6"/>
      <c r="U68" s="6"/>
    </row>
    <row r="69" spans="2:21" x14ac:dyDescent="0.25">
      <c r="B69" s="6"/>
      <c r="C69" s="6"/>
      <c r="D69" s="6"/>
      <c r="E69" s="6"/>
      <c r="F69" s="6"/>
      <c r="G69" s="6"/>
      <c r="H69" s="6"/>
      <c r="I69" s="6"/>
      <c r="J69" s="6"/>
      <c r="K69" s="6"/>
      <c r="L69" s="6"/>
      <c r="M69" s="6"/>
      <c r="N69" s="6"/>
      <c r="O69" s="6"/>
      <c r="P69" s="6"/>
      <c r="Q69" s="6"/>
      <c r="R69" s="6"/>
      <c r="S69" s="6"/>
      <c r="T69" s="6"/>
      <c r="U69" s="6"/>
    </row>
    <row r="70" spans="2:21" x14ac:dyDescent="0.25">
      <c r="B70" s="6"/>
      <c r="C70" s="6"/>
      <c r="D70" s="6"/>
      <c r="E70" s="6"/>
      <c r="F70" s="6"/>
      <c r="G70" s="6"/>
      <c r="H70" s="6"/>
      <c r="I70" s="6"/>
      <c r="J70" s="6"/>
      <c r="K70" s="6"/>
      <c r="L70" s="6"/>
      <c r="M70" s="6"/>
      <c r="N70" s="6"/>
      <c r="O70" s="6"/>
      <c r="P70" s="6"/>
      <c r="Q70" s="6"/>
      <c r="R70" s="6"/>
      <c r="S70" s="6"/>
      <c r="T70" s="6"/>
      <c r="U70" s="6"/>
    </row>
    <row r="71" spans="2:21" x14ac:dyDescent="0.25">
      <c r="B71" s="6"/>
      <c r="C71" s="6"/>
      <c r="D71" s="6"/>
      <c r="E71" s="6"/>
      <c r="F71" s="6"/>
      <c r="G71" s="6"/>
      <c r="H71" s="6"/>
      <c r="I71" s="6"/>
      <c r="J71" s="6"/>
      <c r="K71" s="6"/>
      <c r="L71" s="6"/>
      <c r="M71" s="6"/>
      <c r="N71" s="6"/>
      <c r="O71" s="6"/>
      <c r="P71" s="6"/>
      <c r="Q71" s="6"/>
      <c r="R71" s="6"/>
      <c r="S71" s="6"/>
      <c r="T71" s="6"/>
      <c r="U71" s="6"/>
    </row>
    <row r="72" spans="2:21" x14ac:dyDescent="0.25">
      <c r="B72" s="6"/>
      <c r="C72" s="6"/>
      <c r="D72" s="6"/>
      <c r="E72" s="6"/>
      <c r="F72" s="6"/>
      <c r="G72" s="6"/>
      <c r="H72" s="6"/>
      <c r="I72" s="6"/>
      <c r="J72" s="6"/>
      <c r="K72" s="6"/>
      <c r="L72" s="6"/>
      <c r="M72" s="6"/>
      <c r="N72" s="6"/>
      <c r="O72" s="6"/>
      <c r="P72" s="6"/>
      <c r="Q72" s="6"/>
      <c r="R72" s="6"/>
      <c r="S72" s="6"/>
      <c r="T72" s="6"/>
      <c r="U72" s="6"/>
    </row>
    <row r="73" spans="2:21" x14ac:dyDescent="0.25">
      <c r="B73" s="6"/>
      <c r="C73" s="6"/>
      <c r="D73" s="6"/>
      <c r="E73" s="6"/>
      <c r="F73" s="6"/>
      <c r="G73" s="6"/>
      <c r="H73" s="6"/>
      <c r="I73" s="6"/>
      <c r="J73" s="6"/>
      <c r="K73" s="6"/>
      <c r="L73" s="6"/>
      <c r="M73" s="6"/>
      <c r="N73" s="6"/>
      <c r="O73" s="6"/>
      <c r="P73" s="6"/>
      <c r="Q73" s="6"/>
      <c r="R73" s="6"/>
      <c r="S73" s="6"/>
      <c r="T73" s="6"/>
      <c r="U73" s="6"/>
    </row>
    <row r="74" spans="2:21" x14ac:dyDescent="0.25">
      <c r="B74" s="6"/>
      <c r="C74" s="6"/>
      <c r="D74" s="6"/>
      <c r="E74" s="6"/>
      <c r="F74" s="6"/>
      <c r="G74" s="6"/>
      <c r="H74" s="6"/>
      <c r="I74" s="6"/>
      <c r="J74" s="6"/>
      <c r="K74" s="6"/>
      <c r="L74" s="6"/>
      <c r="M74" s="6"/>
      <c r="N74" s="6"/>
      <c r="O74" s="6"/>
      <c r="P74" s="6"/>
      <c r="Q74" s="6"/>
      <c r="R74" s="6"/>
      <c r="S74" s="6"/>
      <c r="T74" s="6"/>
      <c r="U74" s="6"/>
    </row>
    <row r="75" spans="2:21" x14ac:dyDescent="0.25">
      <c r="B75" s="6"/>
      <c r="C75" s="6"/>
      <c r="D75" s="6"/>
      <c r="E75" s="6"/>
      <c r="F75" s="6"/>
      <c r="G75" s="6"/>
      <c r="H75" s="6"/>
      <c r="I75" s="6"/>
      <c r="J75" s="6"/>
      <c r="K75" s="6"/>
      <c r="L75" s="6"/>
      <c r="M75" s="6"/>
      <c r="N75" s="6"/>
      <c r="O75" s="6"/>
      <c r="P75" s="6"/>
      <c r="Q75" s="6"/>
      <c r="R75" s="6"/>
      <c r="S75" s="6"/>
      <c r="T75" s="6"/>
      <c r="U75" s="6"/>
    </row>
    <row r="76" spans="2:21" x14ac:dyDescent="0.25">
      <c r="B76" s="6"/>
      <c r="C76" s="6"/>
      <c r="D76" s="6"/>
      <c r="E76" s="6"/>
      <c r="F76" s="6"/>
      <c r="G76" s="6"/>
      <c r="H76" s="6"/>
      <c r="I76" s="6"/>
      <c r="J76" s="6"/>
      <c r="K76" s="6"/>
      <c r="L76" s="6"/>
      <c r="M76" s="6"/>
      <c r="N76" s="6"/>
      <c r="O76" s="6"/>
      <c r="P76" s="6"/>
      <c r="Q76" s="6"/>
      <c r="R76" s="6"/>
      <c r="S76" s="6"/>
      <c r="T76" s="6"/>
      <c r="U76" s="6"/>
    </row>
    <row r="77" spans="2:21" x14ac:dyDescent="0.25">
      <c r="B77" s="6"/>
      <c r="C77" s="6"/>
      <c r="D77" s="6"/>
      <c r="E77" s="6"/>
      <c r="F77" s="6"/>
      <c r="G77" s="6"/>
      <c r="H77" s="6"/>
      <c r="I77" s="6"/>
      <c r="J77" s="6"/>
      <c r="K77" s="6"/>
      <c r="L77" s="6"/>
      <c r="M77" s="6"/>
      <c r="N77" s="6"/>
      <c r="O77" s="6"/>
      <c r="P77" s="6"/>
      <c r="Q77" s="6"/>
      <c r="R77" s="6"/>
      <c r="S77" s="6"/>
      <c r="T77" s="6"/>
      <c r="U77" s="6"/>
    </row>
    <row r="78" spans="2:21" x14ac:dyDescent="0.25">
      <c r="B78" s="6"/>
      <c r="C78" s="6"/>
      <c r="D78" s="6"/>
      <c r="E78" s="6"/>
      <c r="F78" s="6"/>
      <c r="G78" s="6"/>
      <c r="H78" s="6"/>
      <c r="I78" s="6"/>
      <c r="J78" s="6"/>
      <c r="K78" s="6"/>
      <c r="L78" s="6"/>
      <c r="M78" s="6"/>
      <c r="N78" s="6"/>
      <c r="O78" s="6"/>
      <c r="P78" s="6"/>
      <c r="Q78" s="6"/>
      <c r="R78" s="6"/>
      <c r="S78" s="6"/>
      <c r="T78" s="6"/>
      <c r="U78" s="6"/>
    </row>
    <row r="79" spans="2:21" x14ac:dyDescent="0.25">
      <c r="B79" s="6"/>
      <c r="C79" s="6"/>
      <c r="D79" s="6"/>
      <c r="E79" s="6"/>
      <c r="F79" s="6"/>
      <c r="G79" s="6"/>
      <c r="H79" s="6"/>
      <c r="I79" s="6"/>
      <c r="J79" s="6"/>
      <c r="K79" s="6"/>
      <c r="L79" s="6"/>
      <c r="M79" s="6"/>
      <c r="N79" s="6"/>
      <c r="O79" s="6"/>
      <c r="P79" s="6"/>
      <c r="Q79" s="6"/>
      <c r="R79" s="6"/>
      <c r="S79" s="6"/>
      <c r="T79" s="6"/>
      <c r="U79" s="6"/>
    </row>
    <row r="80" spans="2:21" x14ac:dyDescent="0.25">
      <c r="B80" s="6"/>
      <c r="C80" s="6"/>
      <c r="D80" s="6"/>
      <c r="E80" s="6"/>
      <c r="F80" s="6"/>
      <c r="G80" s="6"/>
      <c r="H80" s="6"/>
      <c r="I80" s="6"/>
      <c r="J80" s="6"/>
      <c r="K80" s="6"/>
      <c r="L80" s="6"/>
      <c r="M80" s="6"/>
      <c r="N80" s="6"/>
      <c r="O80" s="6"/>
      <c r="P80" s="6"/>
      <c r="Q80" s="6"/>
      <c r="R80" s="6"/>
      <c r="S80" s="6"/>
      <c r="T80" s="6"/>
      <c r="U80" s="6"/>
    </row>
    <row r="81" spans="2:21" x14ac:dyDescent="0.25">
      <c r="B81" s="6"/>
      <c r="C81" s="6"/>
      <c r="D81" s="6"/>
      <c r="E81" s="6"/>
      <c r="F81" s="6"/>
      <c r="G81" s="6"/>
      <c r="H81" s="6"/>
      <c r="I81" s="6"/>
      <c r="J81" s="6"/>
      <c r="K81" s="6"/>
      <c r="L81" s="6"/>
      <c r="M81" s="6"/>
      <c r="N81" s="6"/>
      <c r="O81" s="6"/>
      <c r="P81" s="6"/>
      <c r="Q81" s="6"/>
      <c r="R81" s="6"/>
      <c r="S81" s="6"/>
      <c r="T81" s="6"/>
      <c r="U81" s="6"/>
    </row>
    <row r="82" spans="2:21" x14ac:dyDescent="0.25">
      <c r="B82" s="6"/>
      <c r="C82" s="6"/>
      <c r="D82" s="6"/>
      <c r="E82" s="6"/>
      <c r="F82" s="6"/>
      <c r="G82" s="6"/>
      <c r="H82" s="6"/>
      <c r="I82" s="6"/>
      <c r="J82" s="6"/>
      <c r="K82" s="6"/>
      <c r="L82" s="6"/>
      <c r="M82" s="6"/>
      <c r="N82" s="6"/>
      <c r="O82" s="6"/>
      <c r="P82" s="6"/>
      <c r="Q82" s="6"/>
      <c r="R82" s="6"/>
      <c r="S82" s="6"/>
      <c r="T82" s="6"/>
      <c r="U82" s="6"/>
    </row>
    <row r="83" spans="2:21" x14ac:dyDescent="0.25">
      <c r="B83" s="6"/>
      <c r="C83" s="6"/>
      <c r="D83" s="6"/>
      <c r="E83" s="6"/>
      <c r="F83" s="6"/>
      <c r="G83" s="6"/>
      <c r="H83" s="6"/>
      <c r="I83" s="6"/>
      <c r="J83" s="6"/>
      <c r="K83" s="6"/>
      <c r="L83" s="6"/>
      <c r="M83" s="6"/>
      <c r="N83" s="6"/>
      <c r="O83" s="6"/>
      <c r="P83" s="6"/>
      <c r="Q83" s="6"/>
      <c r="R83" s="6"/>
      <c r="S83" s="6"/>
      <c r="T83" s="6"/>
      <c r="U83" s="6"/>
    </row>
    <row r="84" spans="2:21" x14ac:dyDescent="0.25">
      <c r="B84" s="6"/>
      <c r="C84" s="6"/>
      <c r="D84" s="6"/>
      <c r="E84" s="6"/>
      <c r="F84" s="6"/>
      <c r="G84" s="6"/>
      <c r="H84" s="6"/>
      <c r="I84" s="6"/>
      <c r="J84" s="6"/>
      <c r="K84" s="6"/>
      <c r="L84" s="6"/>
      <c r="M84" s="6"/>
      <c r="N84" s="6"/>
      <c r="O84" s="6"/>
      <c r="P84" s="6"/>
      <c r="Q84" s="6"/>
      <c r="R84" s="6"/>
      <c r="S84" s="6"/>
      <c r="T84" s="6"/>
      <c r="U84" s="6"/>
    </row>
    <row r="85" spans="2:21" x14ac:dyDescent="0.25">
      <c r="B85" s="6"/>
      <c r="C85" s="6"/>
      <c r="D85" s="6"/>
      <c r="E85" s="6"/>
      <c r="F85" s="6"/>
      <c r="G85" s="6"/>
      <c r="H85" s="6"/>
      <c r="I85" s="6"/>
      <c r="J85" s="6"/>
      <c r="K85" s="6"/>
      <c r="L85" s="6"/>
      <c r="M85" s="6"/>
      <c r="N85" s="6"/>
      <c r="O85" s="6"/>
      <c r="P85" s="6"/>
      <c r="Q85" s="6"/>
      <c r="R85" s="6"/>
      <c r="S85" s="6"/>
      <c r="T85" s="6"/>
      <c r="U85" s="6"/>
    </row>
    <row r="86" spans="2:21" x14ac:dyDescent="0.25">
      <c r="B86" s="6"/>
      <c r="C86" s="6"/>
      <c r="D86" s="6"/>
      <c r="E86" s="6"/>
      <c r="F86" s="6"/>
      <c r="G86" s="6"/>
      <c r="H86" s="6"/>
      <c r="I86" s="6"/>
      <c r="J86" s="6"/>
      <c r="K86" s="6"/>
      <c r="L86" s="6"/>
      <c r="M86" s="6"/>
      <c r="N86" s="6"/>
      <c r="O86" s="6"/>
      <c r="P86" s="6"/>
      <c r="Q86" s="6"/>
      <c r="R86" s="6"/>
      <c r="S86" s="6"/>
      <c r="T86" s="6"/>
      <c r="U86" s="6"/>
    </row>
    <row r="87" spans="2:21" x14ac:dyDescent="0.25">
      <c r="B87" s="6"/>
      <c r="C87" s="6"/>
      <c r="D87" s="6"/>
      <c r="E87" s="6"/>
      <c r="F87" s="6"/>
      <c r="G87" s="6"/>
      <c r="H87" s="6"/>
      <c r="I87" s="6"/>
      <c r="J87" s="6"/>
      <c r="K87" s="6"/>
      <c r="L87" s="6"/>
      <c r="M87" s="6"/>
      <c r="N87" s="6"/>
      <c r="O87" s="6"/>
      <c r="P87" s="6"/>
      <c r="Q87" s="6"/>
      <c r="R87" s="6"/>
      <c r="S87" s="6"/>
      <c r="T87" s="6"/>
      <c r="U87" s="6"/>
    </row>
    <row r="88" spans="2:21" x14ac:dyDescent="0.25">
      <c r="B88" s="6"/>
      <c r="C88" s="6"/>
      <c r="D88" s="6"/>
      <c r="E88" s="6"/>
      <c r="F88" s="6"/>
      <c r="G88" s="6"/>
      <c r="H88" s="6"/>
      <c r="I88" s="6"/>
      <c r="J88" s="6"/>
      <c r="K88" s="6"/>
      <c r="L88" s="6"/>
      <c r="M88" s="6"/>
      <c r="N88" s="6"/>
      <c r="O88" s="6"/>
      <c r="P88" s="6"/>
      <c r="Q88" s="6"/>
      <c r="R88" s="6"/>
      <c r="S88" s="6"/>
      <c r="T88" s="6"/>
      <c r="U88" s="6"/>
    </row>
    <row r="89" spans="2:21" x14ac:dyDescent="0.25">
      <c r="B89" s="6"/>
      <c r="C89" s="6"/>
      <c r="D89" s="6"/>
      <c r="E89" s="6"/>
      <c r="F89" s="6"/>
      <c r="G89" s="6"/>
      <c r="H89" s="6"/>
      <c r="I89" s="6"/>
      <c r="J89" s="6"/>
      <c r="K89" s="6"/>
      <c r="L89" s="6"/>
      <c r="M89" s="6"/>
      <c r="N89" s="6"/>
      <c r="O89" s="6"/>
      <c r="P89" s="6"/>
      <c r="Q89" s="6"/>
      <c r="R89" s="6"/>
      <c r="S89" s="6"/>
      <c r="T89" s="6"/>
      <c r="U89" s="6"/>
    </row>
  </sheetData>
  <mergeCells count="2">
    <mergeCell ref="G1:L1"/>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D8A55-59E9-41DF-88BF-3C40098C90C9}">
  <sheetPr codeName="Hoja6"/>
  <dimension ref="C3:I14"/>
  <sheetViews>
    <sheetView workbookViewId="0">
      <selection activeCell="D10" sqref="D10"/>
    </sheetView>
  </sheetViews>
  <sheetFormatPr baseColWidth="10" defaultRowHeight="15" x14ac:dyDescent="0.25"/>
  <cols>
    <col min="3" max="3" width="10.85546875" bestFit="1" customWidth="1"/>
    <col min="4" max="4" width="15.7109375" bestFit="1" customWidth="1"/>
    <col min="5" max="5" width="4.140625" customWidth="1"/>
    <col min="9" max="9" width="12.42578125" bestFit="1" customWidth="1"/>
  </cols>
  <sheetData>
    <row r="3" spans="3:9" x14ac:dyDescent="0.25">
      <c r="C3" s="73" t="s">
        <v>949</v>
      </c>
      <c r="D3" s="72">
        <v>37000</v>
      </c>
      <c r="E3" s="75">
        <v>25</v>
      </c>
    </row>
    <row r="4" spans="3:9" x14ac:dyDescent="0.25">
      <c r="C4" s="73" t="s">
        <v>950</v>
      </c>
      <c r="D4" s="72">
        <v>21000</v>
      </c>
      <c r="E4" s="75">
        <v>4</v>
      </c>
    </row>
    <row r="5" spans="3:9" x14ac:dyDescent="0.25">
      <c r="C5" s="73" t="s">
        <v>951</v>
      </c>
      <c r="D5" s="72">
        <v>25000</v>
      </c>
      <c r="E5" s="75">
        <v>8</v>
      </c>
    </row>
    <row r="7" spans="3:9" x14ac:dyDescent="0.25">
      <c r="C7" s="76" t="s">
        <v>949</v>
      </c>
      <c r="D7" s="74">
        <f>+D3*E3</f>
        <v>925000</v>
      </c>
    </row>
    <row r="8" spans="3:9" x14ac:dyDescent="0.25">
      <c r="C8" s="76" t="s">
        <v>950</v>
      </c>
      <c r="D8" s="74">
        <f>+D4*E4</f>
        <v>84000</v>
      </c>
    </row>
    <row r="9" spans="3:9" x14ac:dyDescent="0.25">
      <c r="C9" s="76" t="s">
        <v>951</v>
      </c>
      <c r="D9" s="74">
        <f>+D5*E5</f>
        <v>200000</v>
      </c>
    </row>
    <row r="10" spans="3:9" ht="15.75" x14ac:dyDescent="0.25">
      <c r="C10" s="77"/>
      <c r="D10" s="78">
        <f>SUM(D7:D9)</f>
        <v>1209000</v>
      </c>
      <c r="E10" s="80"/>
    </row>
    <row r="11" spans="3:9" x14ac:dyDescent="0.25">
      <c r="D11" s="71"/>
    </row>
    <row r="12" spans="3:9" x14ac:dyDescent="0.25">
      <c r="D12" s="16"/>
    </row>
    <row r="13" spans="3:9" x14ac:dyDescent="0.25">
      <c r="D13" s="16"/>
      <c r="G13" s="16"/>
    </row>
    <row r="14" spans="3:9" x14ac:dyDescent="0.25">
      <c r="G14" s="79"/>
      <c r="I14"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D s G A A B Q S w M E F A A C A A g A j 1 s v U y 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j 1 s v 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9 b L 1 P f l K C F N Q M A A O c H A A A T A B w A R m 9 y b X V s Y X M v U 2 V j d G l v b j E u b S C i G A A o o B Q A A A A A A A A A A A A A A A A A A A A A A A A A A A C N V c F O G z E Q v S P l H 0 b h s p G i B F D V Q x E H t E 2 q H E h Q E 9 E D 4 j D Z d Y K F 1 7 O y v R E U 8 U E 9 V K L i 1 i P 5 s Y 6 9 m 0 C y C S q H s G s / z 7 x 5 8 z x r R e I k a R i X / 4 9 P G w e N A 3 u L R q Q w w a n C Y z g D J V z j A P h v Z O R c a F 7 p 3 S d C d e L C G K H d D z J 3 U 6 K 7 q P V 4 P c R M n D X L k 8 2 b p + u Y t G P I T b s M c N i c y J w g w W w q M a U m h / J Y 0 Z k Y 1 H Z G J o t J F Z m e P O T C R m W 6 9 u N j c 1 h k w l C z D Q P t P n / q + O 2 n N j w 2 J 0 Z m w j o j D i M 1 a 5 0 c n R w x x v E u o H 4 I i L g X r 5 a c u H d h b U i d g L 8 0 5 C g h R R B e o 5 h S O S d A K + e o U 4 K c D A g F H K J V i x H q S A V w 9 i K V V N 9 f / n a F 8 h A F v T 2 Y / v m 4 N 4 Z t x s P l X 1 + s D 0 4 z m c g y j V 6 U D 4 o s J E Y 6 Y S Q / 8 Y L U i S q s 7 + E D i P v q e T v m B D N c / i k D I G S F 1 w w h 8 r U n a M B 6 D Z i o L l O 3 I P K l c 0 v m 1 I a 5 o i m q u g J 9 k d w i n O e G t x O 5 f N G w / O V k g p W Y a T f r Y q t W X O C Q o 2 G k z J H N Y Q F D i J R s O A j R i k U t 4 1 i y R y P b C q J W w p f J h p R N j a i f O G d X L 2 S K K a c x Y i 5 9 2 S l a i G Z o M m a N b d Z j S g Y d s Z 5 t g A L I v U u 9 o n 0 5 7 s P V 4 F t v O O n V c g z 0 g r m w Z V L W L D f c D y 5 M Q S W D D s y 4 N 5 g L p W S 6 o 6 y N A F Y k h U 6 R 2 X S 5 v / A / 5 y + R K S d S b x L 4 W J i N M x s 5 P z 7 n 7 7 N X y 9 Z s y y b n Y J X D k h J W + m I b + V 3 Y Q n m w 9 W w z r J y 8 2 d L h 6 z O M + o N 4 M A q v H 8 S A d / w 3 4 v D O W 5 R a R 5 c v S v 5 E z 9 e K e W H 4 a F X 5 P v c F v 3 M 6 5 N h s l + V v L L X 6 2 r 3 o n u 9 R A x N X o K o P o N f n K 2 H C p V 3 4 E e d E 4 J 2 v 5 9 H 6 Z u p i g 8 z 6 G u 0 O w L J b f p G Z 5 F 9 a D b U q 0 l Z d a y F w H r o W o + Z e f Q E r u 5 q 2 Q W N S f F 9 Z 1 T C L 7 o U u L 3 z I i Z p Z 7 D x V T o h w 3 8 s c A R t o h e m w j b 9 g 1 7 z h e O Z B S o o / R X Y v s A o c W H h C Z c l 8 0 O u n h a 1 V u 6 Y 0 Y + 9 7 A 7 w V s l Z / P 0 H v u s z T E j x N V g b c s M 2 + q Y 0 8 p / 3 n j f N x Z T w e 4 t F w M K 4 3 o 5 i y 0 A E k 7 E 7 j j 6 Z W m E W F e L / 5 1 G o c S L 3 7 M 3 v 6 D 1 B L A Q I t A B Q A A g A I A I 9 b L 1 M g O B 9 n p A A A A P U A A A A S A A A A A A A A A A A A A A A A A A A A A A B D b 2 5 m a W c v U G F j a 2 F n Z S 5 4 b W x Q S w E C L Q A U A A I A C A C P W y 9 T D 8 r p q 6 Q A A A D p A A A A E w A A A A A A A A A A A A A A A A D w A A A A W 0 N v b n R l b n R f V H l w Z X N d L n h t b F B L A Q I t A B Q A A g A I A I 9 b L 1 P f l K C F N Q M A A O c H A A A T A A A A A A A A A A A A A A A A A O E B A A B G b 3 J t d W x h c y 9 T Z W N 0 a W 9 u M S 5 t U E s F B g A A A A A D A A M A w g A A A G M F 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j M m A A A A A A A A E S Y 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Y 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w M S I g L z 4 8 R W 5 0 c n k g V H l w Z T 0 i R m l s b E V y c m 9 y Q 2 9 k Z S I g V m F s d W U 9 I n N V b m t u b 3 d u I i A v P j x F b n R y e S B U e X B l P S J G a W x s R X J y b 3 J D b 3 V u d C I g V m F s d W U 9 I m w w I i A v P j x F b n R y e S B U e X B l P S J G a W x s T G F z d F V w Z G F 0 Z W Q i I F Z h b H V l P S J k M j A y M S 0 w O S 0 x N V Q x N z o y O D o x M i 4 2 M z c 3 N D M y W i I g L z 4 8 R W 5 0 c n k g V H l w Z T 0 i R m l s b E N v b H V t b l R 5 c G V z I i B W Y W x 1 Z T 0 i c 0 F 3 Q U d C Z 1 l H Q U F B R 0 F B W U d B Q V l H Q m d Z R 0 F B Q U F B Q V l B Q m d B Q U F B Q U F B Q U F B Q U F B Q S I g L z 4 8 R W 5 0 c n k g V H l w Z T 0 i R m l s b E N v b H V t b k 5 h b W V z I i B W Y W x 1 Z T 0 i c 1 s m c X V v d D t O d W 1 l c m 8 m c X V v d D s s J n F 1 b 3 Q 7 V H J p b W V z d H J l X G 4 y M D I w J n F 1 b 3 Q 7 L C Z x d W 9 0 O 0 N F Q y Z x d W 9 0 O y w m c X V v d D t O b y 5 c b l B y b 3 R v Y 2 9 s b y B c b i h D b 2 R p Z 2 8 g Y X N p Z 2 F u Z G 8 g c G 9 y I G V s I E N F Q y k m c X V v d D s s J n F 1 b 3 Q 7 V G l w b y B k Z S B l c 3 R 1 Z G l v J n F 1 b 3 Q 7 L C Z x d W 9 0 O 1 T D r X R 1 b G 8 g Z G V s I E V z d H V k a W 8 m c X V v d D s s J n F 1 b 3 Q 7 R k F T R V M g J n F 1 b 3 Q 7 L C Z x d W 9 0 O 0 7 D u m 1 l c m 8 g Z G U g b 2 Z p Y 2 l v I G R l I G V u d m l v I G R l I G x v c y B j c m l 0 Z X J p b 3 M g Z G U g a W 5 j b H V z a W 9 u I H k g Z X h j b H V z a W 9 u J n F 1 b 3 Q 7 L C Z x d W 9 0 O 1 R h b W H D s W 8 g Z G U g b G E g b X V l c 3 R y Y S A o Y 2 9 s b 2 N h c i B z b 2 x v I G V s I G 7 D u m 1 l c m 8 p I C h w b 3 I g c m F u Z 2 8 s I G d s b 2 J h b C k m c X V v d D s s J n F 1 b 3 Q 7 R m V j a G E g Q X B y b 2 J h Y 2 n D s 2 4 g w 6 l 0 a W N h I F x u K G Q v b S 9 h K S Z x d W 9 0 O y w m c X V v d D t O b y B k Z S B w Y X J 0 a W N p c G F u d G V z I G F w c m 9 i Y W R v c 1 x u I C h u w 7 p t Z X J v K S Z x d W 9 0 O y w m c X V v d D t T a X R p b y h z K S B k Z W w g Z X N 0 d W R p b 1 x u K E 5 v b W J y Z S k m c X V v d D s s J n F 1 b 3 Q 7 Q W N 0 a X Z p Z G F k Z X M g c m V n a X N 0 c m F k Y X M g K G Z h c m 1 h Y 2 l h L C B s Y W J v c m F 0 b 3 J p b y w g I H U g b 3 R y b y k m c X V v d D s s J n F 1 b 3 Q 7 U F N G I F Z J R 0 V O V E U m c X V v d D s s J n F 1 b 3 Q 7 S W 5 2 Z X N 0 a W d h Z G 9 y I H B y a W 5 j a X B h b C A g X G 4 o b m 9 t Y n J l I H k g Y X B l b G x p Z G 8 p J n F 1 b 3 Q 7 L C Z x d W 9 0 O 0 l u d m V z d G l n Y W R v c i B z Z W N 1 b m R h c m l v L 2 9 z I C A o b m 9 t Y n J l I H k g Y X B l b G x p Z G 8 p J n F 1 b 3 Q 7 L C Z x d W 9 0 O 1 B h d H J v Y 2 l u Y W R v c i B w c m l u Y 2 l w Y W x c b i h O b 2 1 i c m U p J n F 1 b 3 Q 7 L C Z x d W 9 0 O 1 B h d H J v Y 2 l u Y W R v c i B z Z W N 1 b m R h c m l v L 2 9 z X G 4 o T m 9 t Y n J l K S Z x d W 9 0 O y w m c X V v d D t D b 2 5 0 c m F 0 b 3 M g J n F 1 b 3 Q 7 L C Z x d W 9 0 O 0 V z d G F k b y B k Z S B s Y S B j b 2 5 0 c m F 0 Y W N p w 7 N u J n F 1 b 3 Q 7 L C Z x d W 9 0 O 1 J l c 3 V s d G F k b 3 M g c H J p b W F y a W 9 z I G R l b C B l c 3 R 1 Z G l v X G 5 O w r A g T 0 Z J Q 0 l P X G 4 m c X V v d D s s J n F 1 b 3 Q 7 U m V z d W x 0 Y W R v c y A g I H N l Y 3 V u Z G F y a W 9 z I G R l b C B l c 3 R 1 Z G l v I C A g T s K w I E 9 G S U N J T y Z x d W 9 0 O y w m c X V v d D t Q w 7 N s a X p h I G R l I H N l Z 3 V y b 3 M g X G 4 o T s O 6 b W V y b y k m c X V v d D s s J n F 1 b 3 Q 7 R m V j a G F z I C B h d W R p d G 9 y w 6 1 h c 1 x u R C 9 N L 0 E m c X V v d D s s J n F 1 b 3 Q 7 R X N 0 Y W R v I G F j d H V h b C Z x d W 9 0 O y w m c X V v d D t O w r B W Z X J z a W 9 u I H Z p Z 2 V u d G U g Z G V s I H B y b 3 R v Y 2 9 s b y A o Y 2 9 s b 2 N h c i B u d W 1 l c m 8 p J n F 1 b 3 Q 7 L C Z x d W 9 0 O 0 7 C s F Z l c n N p b 2 4 g d m l n Z W 5 0 Z S B k Z W w g Y 2 9 u c 2 V u d G l t a W V u d G 9 c b i h D b 2 x v Y 2 F y I G 7 D u m 1 l c m 8 p J n F 1 b 3 Q 7 L C Z x d W 9 0 O 1 B h Z 2 8 g Z G U g Q 2 F u w 7 N u O i B z a S 9 u b y Z x d W 9 0 O y w m c X V v d D t T b 2 x p Y 2 l 0 d W Q g Z G U g Z X h l b m N p w 7 N u I G R l b C B j Y W 5 v b i B z a S 9 u b y Z x d W 9 0 O y w m c X V v d D t G Z W N o Y S B k Z S B w Y W d v I G R l I G N h b m 9 u X G 5 k L 2 0 v Y S Z x d W 9 0 O y w m c X V v d D t N b 2 5 0 b y B k Z S B j Y W 5 v b i B l b i B k b 2 x h c m V z J n F 1 b 3 Q 7 L C Z x d W 9 0 O 0 1 v b n R v I G R l I H B h Z 2 8 g Z G V s I G N h b s O z b i B c b i h l b i B j b 2 x v b m V z K S Z x d W 9 0 O y w m c X V v d D t G Z W N o Y S B k Z S B m a W 5 h b G l 6 Y W N p w 7 N u I G R l b C B w c m 9 0 b 2 N v b G 9 c b m Q v b S 9 h J n F 1 b 3 Q 7 L C Z x d W 9 0 O 1 J l c 3 V t Z W 4 g Z G U g c m V z d W x 0 Y W R v c 1 x u K E 7 D u m 1 l c m 8 g Z G U g b 2 Z p Y 2 l v I G R l I G V u d m l v I G R l I G x h I G l u Z m 9 y b W F j a W 9 u I G F s I E N P T k l T K S Z x d W 9 0 O y w m c X V v d D t Q d W J s a W N h Y 2 l v b m V z X G 4 m c X V v d D s s J n F 1 b 3 Q 7 T 2 J z Z X J 2 Y W N p b 2 5 l c y Z x d W 9 0 O 1 0 i I C 8 + P E V u d H J 5 I F R 5 c G U 9 I k Z p b G x T d G F 0 d X M i I F Z h b H V l P S J z Q 2 9 t c G x l d G U i I C 8 + P E V u d H J 5 I F R 5 c G U 9 I l J l b G F 0 a W 9 u c 2 h p c E l u Z m 9 D b 2 5 0 Y W l u Z X I i I F Z h b H V l P S J z e y Z x d W 9 0 O 2 N v b H V t b k N v d W 5 0 J n F 1 b 3 Q 7 O j M 2 L C Z x d W 9 0 O 2 t l e U N v b H V t b k 5 h b W V z J n F 1 b 3 Q 7 O l t d L C Z x d W 9 0 O 3 F 1 Z X J 5 U m V s Y X R p b 2 5 z a G l w c y Z x d W 9 0 O z p b X S w m c X V v d D t j b 2 x 1 b W 5 J Z G V u d G l 0 a W V z J n F 1 b 3 Q 7 O l s m c X V v d D t T Z W N 0 a W 9 u M S 9 U Y W J s Y T E v Q X V 0 b 1 J l b W 9 2 Z W R D b 2 x 1 b W 5 z M S 5 7 T n V t Z X J v L D B 9 J n F 1 b 3 Q 7 L C Z x d W 9 0 O 1 N l Y 3 R p b 2 4 x L 1 R h Y m x h M S 9 B d X R v U m V t b 3 Z l Z E N v b H V t b n M x L n t U c m l t Z X N 0 c m V c b j I w M j A s M X 0 m c X V v d D s s J n F 1 b 3 Q 7 U 2 V j d G l v b j E v V G F i b G E x L 0 F 1 d G 9 S Z W 1 v d m V k Q 2 9 s d W 1 u c z E u e 0 N F Q y w y f S Z x d W 9 0 O y w m c X V v d D t T Z W N 0 a W 9 u M S 9 U Y W J s Y T E v Q X V 0 b 1 J l b W 9 2 Z W R D b 2 x 1 b W 5 z M S 5 7 T m 8 u X G 5 Q c m 9 0 b 2 N v b G 8 g X G 4 o Q 2 9 k a W d v I G F z a W d h b m R v I H B v c i B l b C B D R U M p L D N 9 J n F 1 b 3 Q 7 L C Z x d W 9 0 O 1 N l Y 3 R p b 2 4 x L 1 R h Y m x h M S 9 B d X R v U m V t b 3 Z l Z E N v b H V t b n M x L n t U a X B v I G R l I G V z d H V k a W 8 s N H 0 m c X V v d D s s J n F 1 b 3 Q 7 U 2 V j d G l v b j E v V G F i b G E x L 0 F 1 d G 9 S Z W 1 v d m V k Q 2 9 s d W 1 u c z E u e 1 T D r X R 1 b G 8 g Z G V s I E V z d H V k a W 8 s N X 0 m c X V v d D s s J n F 1 b 3 Q 7 U 2 V j d G l v b j E v V G F i b G E x L 0 F 1 d G 9 S Z W 1 v d m V k Q 2 9 s d W 1 u c z E u e 0 Z B U 0 V T I C w 2 f S Z x d W 9 0 O y w m c X V v d D t T Z W N 0 a W 9 u M S 9 U Y W J s Y T E v Q X V 0 b 1 J l b W 9 2 Z W R D b 2 x 1 b W 5 z M S 5 7 T s O 6 b W V y b y B k Z S B v Z m l j a W 8 g Z G U g Z W 5 2 a W 8 g Z G U g b G 9 z I G N y a X R l c m l v c y B k Z S B p b m N s d X N p b 2 4 g e S B l e G N s d X N p b 2 4 s N 3 0 m c X V v d D s s J n F 1 b 3 Q 7 U 2 V j d G l v b j E v V G F i b G E x L 0 F 1 d G 9 S Z W 1 v d m V k Q 2 9 s d W 1 u c z E u e 1 R h b W H D s W 8 g Z G U g b G E g b X V l c 3 R y Y S A o Y 2 9 s b 2 N h c i B z b 2 x v I G V s I G 7 D u m 1 l c m 8 p I C h w b 3 I g c m F u Z 2 8 s I G d s b 2 J h b C k s O H 0 m c X V v d D s s J n F 1 b 3 Q 7 U 2 V j d G l v b j E v V G F i b G E x L 0 F 1 d G 9 S Z W 1 v d m V k Q 2 9 s d W 1 u c z E u e 0 Z l Y 2 h h I E F w c m 9 i Y W N p w 7 N u I M O p d G l j Y S B c b i h k L 2 0 v Y S k s O X 0 m c X V v d D s s J n F 1 b 3 Q 7 U 2 V j d G l v b j E v V G F i b G E x L 0 F 1 d G 9 S Z W 1 v d m V k Q 2 9 s d W 1 u c z E u e 0 5 v I G R l I H B h c n R p Y 2 l w Y W 5 0 Z X M g Y X B y b 2 J h Z G 9 z X G 4 g K G 7 D u m 1 l c m 8 p L D E w f S Z x d W 9 0 O y w m c X V v d D t T Z W N 0 a W 9 u M S 9 U Y W J s Y T E v Q X V 0 b 1 J l b W 9 2 Z W R D b 2 x 1 b W 5 z M S 5 7 U 2 l 0 a W 8 o c y k g Z G V s I G V z d H V k a W 9 c b i h O b 2 1 i c m U p L D E x f S Z x d W 9 0 O y w m c X V v d D t T Z W N 0 a W 9 u M S 9 U Y W J s Y T E v Q X V 0 b 1 J l b W 9 2 Z W R D b 2 x 1 b W 5 z M S 5 7 Q W N 0 a X Z p Z G F k Z X M g c m V n a X N 0 c m F k Y X M g K G Z h c m 1 h Y 2 l h L C B s Y W J v c m F 0 b 3 J p b y w g I H U g b 3 R y b y k s M T J 9 J n F 1 b 3 Q 7 L C Z x d W 9 0 O 1 N l Y 3 R p b 2 4 x L 1 R h Y m x h M S 9 B d X R v U m V t b 3 Z l Z E N v b H V t b n M x L n t Q U 0 Y g V k l H R U 5 U R S w x M 3 0 m c X V v d D s s J n F 1 b 3 Q 7 U 2 V j d G l v b j E v V G F i b G E x L 0 F 1 d G 9 S Z W 1 v d m V k Q 2 9 s d W 1 u c z E u e 0 l u d m V z d G l n Y W R v c i B w c m l u Y 2 l w Y W w g I F x u K G 5 v b W J y Z S B 5 I G F w Z W x s a W R v K S w x N H 0 m c X V v d D s s J n F 1 b 3 Q 7 U 2 V j d G l v b j E v V G F i b G E x L 0 F 1 d G 9 S Z W 1 v d m V k Q 2 9 s d W 1 u c z E u e 0 l u d m V z d G l n Y W R v c i B z Z W N 1 b m R h c m l v L 2 9 z I C A o b m 9 t Y n J l I H k g Y X B l b G x p Z G 8 p L D E 1 f S Z x d W 9 0 O y w m c X V v d D t T Z W N 0 a W 9 u M S 9 U Y W J s Y T E v Q X V 0 b 1 J l b W 9 2 Z W R D b 2 x 1 b W 5 z M S 5 7 U G F 0 c m 9 j a W 5 h Z G 9 y I H B y a W 5 j a X B h b F x u K E 5 v b W J y Z S k s M T Z 9 J n F 1 b 3 Q 7 L C Z x d W 9 0 O 1 N l Y 3 R p b 2 4 x L 1 R h Y m x h M S 9 B d X R v U m V t b 3 Z l Z E N v b H V t b n M x L n t Q Y X R y b 2 N p b m F k b 3 I g c 2 V j d W 5 k Y X J p b y 9 v c 1 x u K E 5 v b W J y Z S k s M T d 9 J n F 1 b 3 Q 7 L C Z x d W 9 0 O 1 N l Y 3 R p b 2 4 x L 1 R h Y m x h M S 9 B d X R v U m V t b 3 Z l Z E N v b H V t b n M x L n t D b 2 5 0 c m F 0 b 3 M g L D E 4 f S Z x d W 9 0 O y w m c X V v d D t T Z W N 0 a W 9 u M S 9 U Y W J s Y T E v Q X V 0 b 1 J l b W 9 2 Z W R D b 2 x 1 b W 5 z M S 5 7 R X N 0 Y W R v I G R l I G x h I G N v b n R y Y X R h Y 2 n D s 2 4 s M T l 9 J n F 1 b 3 Q 7 L C Z x d W 9 0 O 1 N l Y 3 R p b 2 4 x L 1 R h Y m x h M S 9 B d X R v U m V t b 3 Z l Z E N v b H V t b n M x L n t S Z X N 1 b H R h Z G 9 z I H B y a W 1 h c m l v c y B k Z W w g Z X N 0 d W R p b 1 x u T s K w I E 9 G S U N J T 1 x u L D I w f S Z x d W 9 0 O y w m c X V v d D t T Z W N 0 a W 9 u M S 9 U Y W J s Y T E v Q X V 0 b 1 J l b W 9 2 Z W R D b 2 x 1 b W 5 z M S 5 7 U m V z d W x 0 Y W R v c y A g I H N l Y 3 V u Z G F y a W 9 z I G R l b C B l c 3 R 1 Z G l v I C A g T s K w I E 9 G S U N J T y w y M X 0 m c X V v d D s s J n F 1 b 3 Q 7 U 2 V j d G l v b j E v V G F i b G E x L 0 F 1 d G 9 S Z W 1 v d m V k Q 2 9 s d W 1 u c z E u e 1 D D s 2 x p e m E g Z G U g c 2 V n d X J v c y B c b i h O w 7 p t Z X J v K S w y M n 0 m c X V v d D s s J n F 1 b 3 Q 7 U 2 V j d G l v b j E v V G F i b G E x L 0 F 1 d G 9 S Z W 1 v d m V k Q 2 9 s d W 1 u c z E u e 0 Z l Y 2 h h c y A g Y X V k a X R v c s O t Y X N c b k Q v T S 9 B L D I z f S Z x d W 9 0 O y w m c X V v d D t T Z W N 0 a W 9 u M S 9 U Y W J s Y T E v Q X V 0 b 1 J l b W 9 2 Z W R D b 2 x 1 b W 5 z M S 5 7 R X N 0 Y W R v I G F j d H V h b C w y N H 0 m c X V v d D s s J n F 1 b 3 Q 7 U 2 V j d G l v b j E v V G F i b G E x L 0 F 1 d G 9 S Z W 1 v d m V k Q 2 9 s d W 1 u c z E u e 0 7 C s F Z l c n N p b 2 4 g d m l n Z W 5 0 Z S B k Z W w g c H J v d G 9 j b 2 x v I C h j b 2 x v Y 2 F y I G 5 1 b W V y b y k s M j V 9 J n F 1 b 3 Q 7 L C Z x d W 9 0 O 1 N l Y 3 R p b 2 4 x L 1 R h Y m x h M S 9 B d X R v U m V t b 3 Z l Z E N v b H V t b n M x L n t O w r B W Z X J z a W 9 u I H Z p Z 2 V u d G U g Z G V s I G N v b n N l b n R p b W l l b n R v X G 4 o Q 2 9 s b 2 N h c i B u w 7 p t Z X J v K S w y N n 0 m c X V v d D s s J n F 1 b 3 Q 7 U 2 V j d G l v b j E v V G F i b G E x L 0 F 1 d G 9 S Z W 1 v d m V k Q 2 9 s d W 1 u c z E u e 1 B h Z 2 8 g Z G U g Q 2 F u w 7 N u O i B z a S 9 u b y w y N 3 0 m c X V v d D s s J n F 1 b 3 Q 7 U 2 V j d G l v b j E v V G F i b G E x L 0 F 1 d G 9 S Z W 1 v d m V k Q 2 9 s d W 1 u c z E u e 1 N v b G l j a X R 1 Z C B k Z S B l e G V u Y 2 n D s 2 4 g Z G V s I G N h b m 9 u I H N p L 2 5 v L D I 4 f S Z x d W 9 0 O y w m c X V v d D t T Z W N 0 a W 9 u M S 9 U Y W J s Y T E v Q X V 0 b 1 J l b W 9 2 Z W R D b 2 x 1 b W 5 z M S 5 7 R m V j a G E g Z G U g c G F n b y B k Z S B j Y W 5 v b l x u Z C 9 t L 2 E s M j l 9 J n F 1 b 3 Q 7 L C Z x d W 9 0 O 1 N l Y 3 R p b 2 4 x L 1 R h Y m x h M S 9 B d X R v U m V t b 3 Z l Z E N v b H V t b n M x L n t N b 2 5 0 b y B k Z S B j Y W 5 v b i B l b i B k b 2 x h c m V z L D M w f S Z x d W 9 0 O y w m c X V v d D t T Z W N 0 a W 9 u M S 9 U Y W J s Y T E v Q X V 0 b 1 J l b W 9 2 Z W R D b 2 x 1 b W 5 z M S 5 7 T W 9 u d G 8 g Z G U g c G F n b y B k Z W w g Y 2 F u w 7 N u I F x u K G V u I G N v b G 9 u Z X M p L D M x f S Z x d W 9 0 O y w m c X V v d D t T Z W N 0 a W 9 u M S 9 U Y W J s Y T E v Q X V 0 b 1 J l b W 9 2 Z W R D b 2 x 1 b W 5 z M S 5 7 R m V j a G E g Z G U g Z m l u Y W x p e m F j a c O z b i B k Z W w g c H J v d G 9 j b 2 x v X G 5 k L 2 0 v Y S w z M n 0 m c X V v d D s s J n F 1 b 3 Q 7 U 2 V j d G l v b j E v V G F i b G E x L 0 F 1 d G 9 S Z W 1 v d m V k Q 2 9 s d W 1 u c z E u e 1 J l c 3 V t Z W 4 g Z G U g c m V z d W x 0 Y W R v c 1 x u K E 7 D u m 1 l c m 8 g Z G U g b 2 Z p Y 2 l v I G R l I G V u d m l v I G R l I G x h I G l u Z m 9 y b W F j a W 9 u I G F s I E N P T k l T K S w z M 3 0 m c X V v d D s s J n F 1 b 3 Q 7 U 2 V j d G l v b j E v V G F i b G E x L 0 F 1 d G 9 S Z W 1 v d m V k Q 2 9 s d W 1 u c z E u e 1 B 1 Y m x p Y 2 F j a W 9 u Z X N c b i w z N H 0 m c X V v d D s s J n F 1 b 3 Q 7 U 2 V j d G l v b j E v V G F i b G E x L 0 F 1 d G 9 S Z W 1 v d m V k Q 2 9 s d W 1 u c z E u e 0 9 i c 2 V y d m F j a W 9 u Z X M s M z V 9 J n F 1 b 3 Q 7 X S w m c X V v d D t D b 2 x 1 b W 5 D b 3 V u d C Z x d W 9 0 O z o z N i w m c X V v d D t L Z X l D b 2 x 1 b W 5 O Y W 1 l c y Z x d W 9 0 O z p b X S w m c X V v d D t D b 2 x 1 b W 5 J Z G V u d G l 0 a W V z J n F 1 b 3 Q 7 O l s m c X V v d D t T Z W N 0 a W 9 u M S 9 U Y W J s Y T E v Q X V 0 b 1 J l b W 9 2 Z W R D b 2 x 1 b W 5 z M S 5 7 T n V t Z X J v L D B 9 J n F 1 b 3 Q 7 L C Z x d W 9 0 O 1 N l Y 3 R p b 2 4 x L 1 R h Y m x h M S 9 B d X R v U m V t b 3 Z l Z E N v b H V t b n M x L n t U c m l t Z X N 0 c m V c b j I w M j A s M X 0 m c X V v d D s s J n F 1 b 3 Q 7 U 2 V j d G l v b j E v V G F i b G E x L 0 F 1 d G 9 S Z W 1 v d m V k Q 2 9 s d W 1 u c z E u e 0 N F Q y w y f S Z x d W 9 0 O y w m c X V v d D t T Z W N 0 a W 9 u M S 9 U Y W J s Y T E v Q X V 0 b 1 J l b W 9 2 Z W R D b 2 x 1 b W 5 z M S 5 7 T m 8 u X G 5 Q c m 9 0 b 2 N v b G 8 g X G 4 o Q 2 9 k a W d v I G F z a W d h b m R v I H B v c i B l b C B D R U M p L D N 9 J n F 1 b 3 Q 7 L C Z x d W 9 0 O 1 N l Y 3 R p b 2 4 x L 1 R h Y m x h M S 9 B d X R v U m V t b 3 Z l Z E N v b H V t b n M x L n t U a X B v I G R l I G V z d H V k a W 8 s N H 0 m c X V v d D s s J n F 1 b 3 Q 7 U 2 V j d G l v b j E v V G F i b G E x L 0 F 1 d G 9 S Z W 1 v d m V k Q 2 9 s d W 1 u c z E u e 1 T D r X R 1 b G 8 g Z G V s I E V z d H V k a W 8 s N X 0 m c X V v d D s s J n F 1 b 3 Q 7 U 2 V j d G l v b j E v V G F i b G E x L 0 F 1 d G 9 S Z W 1 v d m V k Q 2 9 s d W 1 u c z E u e 0 Z B U 0 V T I C w 2 f S Z x d W 9 0 O y w m c X V v d D t T Z W N 0 a W 9 u M S 9 U Y W J s Y T E v Q X V 0 b 1 J l b W 9 2 Z W R D b 2 x 1 b W 5 z M S 5 7 T s O 6 b W V y b y B k Z S B v Z m l j a W 8 g Z G U g Z W 5 2 a W 8 g Z G U g b G 9 z I G N y a X R l c m l v c y B k Z S B p b m N s d X N p b 2 4 g e S B l e G N s d X N p b 2 4 s N 3 0 m c X V v d D s s J n F 1 b 3 Q 7 U 2 V j d G l v b j E v V G F i b G E x L 0 F 1 d G 9 S Z W 1 v d m V k Q 2 9 s d W 1 u c z E u e 1 R h b W H D s W 8 g Z G U g b G E g b X V l c 3 R y Y S A o Y 2 9 s b 2 N h c i B z b 2 x v I G V s I G 7 D u m 1 l c m 8 p I C h w b 3 I g c m F u Z 2 8 s I G d s b 2 J h b C k s O H 0 m c X V v d D s s J n F 1 b 3 Q 7 U 2 V j d G l v b j E v V G F i b G E x L 0 F 1 d G 9 S Z W 1 v d m V k Q 2 9 s d W 1 u c z E u e 0 Z l Y 2 h h I E F w c m 9 i Y W N p w 7 N u I M O p d G l j Y S B c b i h k L 2 0 v Y S k s O X 0 m c X V v d D s s J n F 1 b 3 Q 7 U 2 V j d G l v b j E v V G F i b G E x L 0 F 1 d G 9 S Z W 1 v d m V k Q 2 9 s d W 1 u c z E u e 0 5 v I G R l I H B h c n R p Y 2 l w Y W 5 0 Z X M g Y X B y b 2 J h Z G 9 z X G 4 g K G 7 D u m 1 l c m 8 p L D E w f S Z x d W 9 0 O y w m c X V v d D t T Z W N 0 a W 9 u M S 9 U Y W J s Y T E v Q X V 0 b 1 J l b W 9 2 Z W R D b 2 x 1 b W 5 z M S 5 7 U 2 l 0 a W 8 o c y k g Z G V s I G V z d H V k a W 9 c b i h O b 2 1 i c m U p L D E x f S Z x d W 9 0 O y w m c X V v d D t T Z W N 0 a W 9 u M S 9 U Y W J s Y T E v Q X V 0 b 1 J l b W 9 2 Z W R D b 2 x 1 b W 5 z M S 5 7 Q W N 0 a X Z p Z G F k Z X M g c m V n a X N 0 c m F k Y X M g K G Z h c m 1 h Y 2 l h L C B s Y W J v c m F 0 b 3 J p b y w g I H U g b 3 R y b y k s M T J 9 J n F 1 b 3 Q 7 L C Z x d W 9 0 O 1 N l Y 3 R p b 2 4 x L 1 R h Y m x h M S 9 B d X R v U m V t b 3 Z l Z E N v b H V t b n M x L n t Q U 0 Y g V k l H R U 5 U R S w x M 3 0 m c X V v d D s s J n F 1 b 3 Q 7 U 2 V j d G l v b j E v V G F i b G E x L 0 F 1 d G 9 S Z W 1 v d m V k Q 2 9 s d W 1 u c z E u e 0 l u d m V z d G l n Y W R v c i B w c m l u Y 2 l w Y W w g I F x u K G 5 v b W J y Z S B 5 I G F w Z W x s a W R v K S w x N H 0 m c X V v d D s s J n F 1 b 3 Q 7 U 2 V j d G l v b j E v V G F i b G E x L 0 F 1 d G 9 S Z W 1 v d m V k Q 2 9 s d W 1 u c z E u e 0 l u d m V z d G l n Y W R v c i B z Z W N 1 b m R h c m l v L 2 9 z I C A o b m 9 t Y n J l I H k g Y X B l b G x p Z G 8 p L D E 1 f S Z x d W 9 0 O y w m c X V v d D t T Z W N 0 a W 9 u M S 9 U Y W J s Y T E v Q X V 0 b 1 J l b W 9 2 Z W R D b 2 x 1 b W 5 z M S 5 7 U G F 0 c m 9 j a W 5 h Z G 9 y I H B y a W 5 j a X B h b F x u K E 5 v b W J y Z S k s M T Z 9 J n F 1 b 3 Q 7 L C Z x d W 9 0 O 1 N l Y 3 R p b 2 4 x L 1 R h Y m x h M S 9 B d X R v U m V t b 3 Z l Z E N v b H V t b n M x L n t Q Y X R y b 2 N p b m F k b 3 I g c 2 V j d W 5 k Y X J p b y 9 v c 1 x u K E 5 v b W J y Z S k s M T d 9 J n F 1 b 3 Q 7 L C Z x d W 9 0 O 1 N l Y 3 R p b 2 4 x L 1 R h Y m x h M S 9 B d X R v U m V t b 3 Z l Z E N v b H V t b n M x L n t D b 2 5 0 c m F 0 b 3 M g L D E 4 f S Z x d W 9 0 O y w m c X V v d D t T Z W N 0 a W 9 u M S 9 U Y W J s Y T E v Q X V 0 b 1 J l b W 9 2 Z W R D b 2 x 1 b W 5 z M S 5 7 R X N 0 Y W R v I G R l I G x h I G N v b n R y Y X R h Y 2 n D s 2 4 s M T l 9 J n F 1 b 3 Q 7 L C Z x d W 9 0 O 1 N l Y 3 R p b 2 4 x L 1 R h Y m x h M S 9 B d X R v U m V t b 3 Z l Z E N v b H V t b n M x L n t S Z X N 1 b H R h Z G 9 z I H B y a W 1 h c m l v c y B k Z W w g Z X N 0 d W R p b 1 x u T s K w I E 9 G S U N J T 1 x u L D I w f S Z x d W 9 0 O y w m c X V v d D t T Z W N 0 a W 9 u M S 9 U Y W J s Y T E v Q X V 0 b 1 J l b W 9 2 Z W R D b 2 x 1 b W 5 z M S 5 7 U m V z d W x 0 Y W R v c y A g I H N l Y 3 V u Z G F y a W 9 z I G R l b C B l c 3 R 1 Z G l v I C A g T s K w I E 9 G S U N J T y w y M X 0 m c X V v d D s s J n F 1 b 3 Q 7 U 2 V j d G l v b j E v V G F i b G E x L 0 F 1 d G 9 S Z W 1 v d m V k Q 2 9 s d W 1 u c z E u e 1 D D s 2 x p e m E g Z G U g c 2 V n d X J v c y B c b i h O w 7 p t Z X J v K S w y M n 0 m c X V v d D s s J n F 1 b 3 Q 7 U 2 V j d G l v b j E v V G F i b G E x L 0 F 1 d G 9 S Z W 1 v d m V k Q 2 9 s d W 1 u c z E u e 0 Z l Y 2 h h c y A g Y X V k a X R v c s O t Y X N c b k Q v T S 9 B L D I z f S Z x d W 9 0 O y w m c X V v d D t T Z W N 0 a W 9 u M S 9 U Y W J s Y T E v Q X V 0 b 1 J l b W 9 2 Z W R D b 2 x 1 b W 5 z M S 5 7 R X N 0 Y W R v I G F j d H V h b C w y N H 0 m c X V v d D s s J n F 1 b 3 Q 7 U 2 V j d G l v b j E v V G F i b G E x L 0 F 1 d G 9 S Z W 1 v d m V k Q 2 9 s d W 1 u c z E u e 0 7 C s F Z l c n N p b 2 4 g d m l n Z W 5 0 Z S B k Z W w g c H J v d G 9 j b 2 x v I C h j b 2 x v Y 2 F y I G 5 1 b W V y b y k s M j V 9 J n F 1 b 3 Q 7 L C Z x d W 9 0 O 1 N l Y 3 R p b 2 4 x L 1 R h Y m x h M S 9 B d X R v U m V t b 3 Z l Z E N v b H V t b n M x L n t O w r B W Z X J z a W 9 u I H Z p Z 2 V u d G U g Z G V s I G N v b n N l b n R p b W l l b n R v X G 4 o Q 2 9 s b 2 N h c i B u w 7 p t Z X J v K S w y N n 0 m c X V v d D s s J n F 1 b 3 Q 7 U 2 V j d G l v b j E v V G F i b G E x L 0 F 1 d G 9 S Z W 1 v d m V k Q 2 9 s d W 1 u c z E u e 1 B h Z 2 8 g Z G U g Q 2 F u w 7 N u O i B z a S 9 u b y w y N 3 0 m c X V v d D s s J n F 1 b 3 Q 7 U 2 V j d G l v b j E v V G F i b G E x L 0 F 1 d G 9 S Z W 1 v d m V k Q 2 9 s d W 1 u c z E u e 1 N v b G l j a X R 1 Z C B k Z S B l e G V u Y 2 n D s 2 4 g Z G V s I G N h b m 9 u I H N p L 2 5 v L D I 4 f S Z x d W 9 0 O y w m c X V v d D t T Z W N 0 a W 9 u M S 9 U Y W J s Y T E v Q X V 0 b 1 J l b W 9 2 Z W R D b 2 x 1 b W 5 z M S 5 7 R m V j a G E g Z G U g c G F n b y B k Z S B j Y W 5 v b l x u Z C 9 t L 2 E s M j l 9 J n F 1 b 3 Q 7 L C Z x d W 9 0 O 1 N l Y 3 R p b 2 4 x L 1 R h Y m x h M S 9 B d X R v U m V t b 3 Z l Z E N v b H V t b n M x L n t N b 2 5 0 b y B k Z S B j Y W 5 v b i B l b i B k b 2 x h c m V z L D M w f S Z x d W 9 0 O y w m c X V v d D t T Z W N 0 a W 9 u M S 9 U Y W J s Y T E v Q X V 0 b 1 J l b W 9 2 Z W R D b 2 x 1 b W 5 z M S 5 7 T W 9 u d G 8 g Z G U g c G F n b y B k Z W w g Y 2 F u w 7 N u I F x u K G V u I G N v b G 9 u Z X M p L D M x f S Z x d W 9 0 O y w m c X V v d D t T Z W N 0 a W 9 u M S 9 U Y W J s Y T E v Q X V 0 b 1 J l b W 9 2 Z W R D b 2 x 1 b W 5 z M S 5 7 R m V j a G E g Z G U g Z m l u Y W x p e m F j a c O z b i B k Z W w g c H J v d G 9 j b 2 x v X G 5 k L 2 0 v Y S w z M n 0 m c X V v d D s s J n F 1 b 3 Q 7 U 2 V j d G l v b j E v V G F i b G E x L 0 F 1 d G 9 S Z W 1 v d m V k Q 2 9 s d W 1 u c z E u e 1 J l c 3 V t Z W 4 g Z G U g c m V z d W x 0 Y W R v c 1 x u K E 7 D u m 1 l c m 8 g Z G U g b 2 Z p Y 2 l v I G R l I G V u d m l v I G R l I G x h I G l u Z m 9 y b W F j a W 9 u I G F s I E N P T k l T K S w z M 3 0 m c X V v d D s s J n F 1 b 3 Q 7 U 2 V j d G l v b j E v V G F i b G E x L 0 F 1 d G 9 S Z W 1 v d m V k Q 2 9 s d W 1 u c z E u e 1 B 1 Y m x p Y 2 F j a W 9 u Z X N c b i w z N H 0 m c X V v d D s s J n F 1 b 3 Q 7 U 2 V j d G l v b j E v V G F i b G E x L 0 F 1 d G 9 S Z W 1 v d m V k Q 2 9 s d W 1 u c z E u e 0 9 i c 2 V y d m F j a W 9 u Z X M s M z V 9 J n F 1 b 3 Q 7 X S w m c X V v d D t S Z W x h d G l v b n N o a X B J b m Z v J n F 1 b 3 Q 7 O l t d f S I g L z 4 8 L 1 N 0 Y W J s Z U V u d H J p Z X M + P C 9 J d G V t P j x J d G V t P j x J d G V t T G 9 j Y X R p b 2 4 + P E l 0 Z W 1 U e X B l P k Z v c m 1 1 b G E 8 L 0 l 0 Z W 1 U e X B l P j x J d G V t U G F 0 a D 5 T Z W N 0 a W 9 u M S 9 U Y W J s Y T E v T 3 J p Z 2 V u P C 9 J d G V t U G F 0 a D 4 8 L 0 l 0 Z W 1 M b 2 N h d G l v b j 4 8 U 3 R h Y m x l R W 5 0 c m l l c y A v P j w v S X R l b T 4 8 S X R l b T 4 8 S X R l b U x v Y 2 F 0 a W 9 u P j x J d G V t V H l w Z T 5 G b 3 J t d W x h P C 9 J d G V t V H l w Z T 4 8 S X R l b V B h d G g + U 2 V j d G l v b j E v V G F i b G E x L 1 R p c G 8 l M j B j Y W 1 i a W F k b z w v S X R l b V B h d G g + P C 9 J d G V t T G 9 j Y X R p b 2 4 + P F N 0 Y W J s Z U V u d H J p Z X M g L z 4 8 L 0 l 0 Z W 0 + P C 9 J d G V t c z 4 8 L 0 x v Y 2 F s U G F j a 2 F n Z U 1 l d G F k Y X R h R m l s Z T 4 W A A A A U E s F B g A A A A A A A A A A A A A A A A A A A A A A A C Y B A A A B A A A A 0 I y d 3 w E V 0 R G M e g D A T 8 K X 6 w E A A A B Q p F 0 m F g E J Q I i i F b N 9 5 x E 9 A A A A A A I A A A A A A B B m A A A A A Q A A I A A A A C V e g I M 6 y 0 s 6 R f x w M Q V E o F l n O F K y r r M L h v 1 p u B z y Q j y Y A A A A A A 6 A A A A A A g A A I A A A A B 2 + O T R v x M O U f W T N Y w g 7 D Y c V C Q E a Q f v 1 5 h g l z m 3 4 V B U I U A A A A K B Q y 3 U C j J m a M u 3 5 7 L H L S B 7 E d 5 H K 0 f l f g z j W S g X k 1 a w a T Z + Z a e S L q a p i M 7 Y 3 R Y E y R d A Q 9 0 z j 7 c a t J W e k D U / c Q 3 i o a b c k t u 6 R C f o 2 W Z I D D L X N Q A A A A G r z f y c F h 2 f R n V z z 3 h 0 z x 5 9 3 e U w Q / a y i V Z X P I R L U Q n H 0 w j R L 7 e T 5 V H Y r j y 5 x g g e b E 9 q I s b t Z C V m 7 K j e C o i k r v E 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41BF49F473207B45A0E7DA0F7F26E2AA" ma:contentTypeVersion="12" ma:contentTypeDescription="Create a new document." ma:contentTypeScope="" ma:versionID="be7a2fea2eff3788da4e985f1c5f2341">
  <xsd:schema xmlns:xsd="http://www.w3.org/2001/XMLSchema" xmlns:xs="http://www.w3.org/2001/XMLSchema" xmlns:p="http://schemas.microsoft.com/office/2006/metadata/properties" xmlns:ns2="ad9cd2b8-b735-4757-9c67-c7758637db99" xmlns:ns3="e316d915-6eed-42c2-8adf-2676d6dfa315" targetNamespace="http://schemas.microsoft.com/office/2006/metadata/properties" ma:root="true" ma:fieldsID="aaff1e1084c608bdc36da6b210f9709f" ns2:_="" ns3:_="">
    <xsd:import namespace="ad9cd2b8-b735-4757-9c67-c7758637db99"/>
    <xsd:import namespace="e316d915-6eed-42c2-8adf-2676d6dfa31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cd2b8-b735-4757-9c67-c7758637db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316d915-6eed-42c2-8adf-2676d6dfa31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e316d915-6eed-42c2-8adf-2676d6dfa315">
      <UserInfo>
        <DisplayName>Vanessa Zúñiga Morales</DisplayName>
        <AccountId>12</AccountId>
        <AccountType/>
      </UserInfo>
      <UserInfo>
        <DisplayName>Dra. Geiser Calderón Pizarro</DisplayName>
        <AccountId>28</AccountId>
        <AccountType/>
      </UserInfo>
    </SharedWithUsers>
  </documentManagement>
</p:properties>
</file>

<file path=customXml/itemProps1.xml><?xml version="1.0" encoding="utf-8"?>
<ds:datastoreItem xmlns:ds="http://schemas.openxmlformats.org/officeDocument/2006/customXml" ds:itemID="{F72A416B-DDCA-4B10-A9A1-DB7E0B84EB0A}">
  <ds:schemaRefs>
    <ds:schemaRef ds:uri="http://schemas.microsoft.com/DataMashup"/>
  </ds:schemaRefs>
</ds:datastoreItem>
</file>

<file path=customXml/itemProps2.xml><?xml version="1.0" encoding="utf-8"?>
<ds:datastoreItem xmlns:ds="http://schemas.openxmlformats.org/officeDocument/2006/customXml" ds:itemID="{5B471731-730E-4E46-914F-AAB12DD527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9cd2b8-b735-4757-9c67-c7758637db99"/>
    <ds:schemaRef ds:uri="e316d915-6eed-42c2-8adf-2676d6dfa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DB3130-B8F0-453E-90A7-41DFC759CC2B}">
  <ds:schemaRefs>
    <ds:schemaRef ds:uri="http://schemas.microsoft.com/sharepoint/v3/contenttype/forms"/>
  </ds:schemaRefs>
</ds:datastoreItem>
</file>

<file path=customXml/itemProps4.xml><?xml version="1.0" encoding="utf-8"?>
<ds:datastoreItem xmlns:ds="http://schemas.openxmlformats.org/officeDocument/2006/customXml" ds:itemID="{4EC9A63E-12B7-4DDD-9743-3C728187AEA3}">
  <ds:schemaRefs>
    <ds:schemaRef ds:uri="http://schemas.microsoft.com/office/2006/metadata/properties"/>
    <ds:schemaRef ds:uri="http://schemas.microsoft.com/office/infopath/2007/PartnerControls"/>
    <ds:schemaRef ds:uri="e316d915-6eed-42c2-8adf-2676d6dfa3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Plantilla de informes </vt:lpstr>
      <vt:lpstr> Datos (no tocar)</vt:lpstr>
      <vt:lpstr>base 2019 a 2021</vt:lpstr>
      <vt:lpstr>instructivo</vt:lpstr>
      <vt:lpstr>Hoja3</vt:lpstr>
      <vt:lpstr>instructivo!Área_de_impresión</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Marianela Sánchez Rojas</cp:lastModifiedBy>
  <cp:revision/>
  <cp:lastPrinted>2022-04-19T12:44:32Z</cp:lastPrinted>
  <dcterms:created xsi:type="dcterms:W3CDTF">2018-08-06T18:10:15Z</dcterms:created>
  <dcterms:modified xsi:type="dcterms:W3CDTF">2023-10-19T18:32:07Z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0x01010041BF49F473207B45A0E7DA0F7F26E2AA</vt:lpwstr>
  </property>
</Properties>
</file>